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cgmh-my.sharepoint.com/personal/ahashimo_hosp_ncgm_go_jp/Documents/デスクトップ/NCGM-ch_s03PMS_keihi_20220324/"/>
    </mc:Choice>
  </mc:AlternateContent>
  <xr:revisionPtr revIDLastSave="137" documentId="14_{B6B46582-1FFE-40DB-B535-74866855A0BE}" xr6:coauthVersionLast="47" xr6:coauthVersionMax="47" xr10:uidLastSave="{C106C72F-750F-4A0A-B078-D8CABD06320E}"/>
  <bookViews>
    <workbookView xWindow="-108" yWindow="-108" windowWidth="23256" windowHeight="12576" tabRatio="827" xr2:uid="{00000000-000D-0000-FFFF-FFFF00000000}"/>
  </bookViews>
  <sheets>
    <sheet name="☆はじめにお読みください" sheetId="8" r:id="rId1"/>
    <sheet name="★算出・請求パターン_治験経費3" sheetId="9" r:id="rId2"/>
    <sheet name="治験経費3_経費算出基準" sheetId="7" r:id="rId3"/>
  </sheets>
  <definedNames>
    <definedName name="_xlnm.Print_Area" localSheetId="2">治験経費3_経費算出基準!$A$1:$X$76</definedName>
    <definedName name="_xlnm.Print_Titles" localSheetId="0">☆はじめにお読みください!$1:$10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1" i="7" l="1"/>
  <c r="J21" i="7"/>
  <c r="S16" i="7"/>
  <c r="E21" i="7"/>
  <c r="S21" i="7" l="1"/>
  <c r="S25" i="7" s="1"/>
  <c r="S28" i="7" l="1"/>
  <c r="S31" i="7" s="1"/>
  <c r="T35" i="7" l="1"/>
  <c r="T36" i="7" s="1"/>
  <c r="T37" i="7" s="1"/>
  <c r="S43" i="7" s="1"/>
  <c r="T38" i="7" l="1"/>
  <c r="T39" i="7" s="1"/>
  <c r="T40" i="7" l="1"/>
  <c r="S46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chiken-jimu003</author>
  </authors>
  <commentList>
    <comment ref="D1" authorId="0" shapeId="0" xr:uid="{CD254159-4394-42D4-91AD-E7B0B8C4E4A4}">
      <text>
        <r>
          <rPr>
            <b/>
            <sz val="9"/>
            <color indexed="81"/>
            <rFont val="MS P ゴシック"/>
            <family val="3"/>
            <charset val="128"/>
          </rPr>
          <t>いずれかを選択
・該当
・非該当</t>
        </r>
      </text>
    </comment>
    <comment ref="A2" authorId="0" shapeId="0" xr:uid="{BC7BB4A0-3326-490A-B42E-0062223940AF}">
      <text>
        <r>
          <rPr>
            <b/>
            <sz val="9"/>
            <color indexed="81"/>
            <rFont val="MS P ゴシック"/>
            <family val="3"/>
            <charset val="128"/>
          </rPr>
          <t>いずれかを選択
・使用成績調査
・特定使用成績調査
・副作用・感染症報告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2" authorId="0" shapeId="0" xr:uid="{B49870F4-432A-40ED-A3B3-AD0C59FC2E8B}">
      <text>
        <r>
          <rPr>
            <b/>
            <sz val="9"/>
            <color indexed="81"/>
            <rFont val="MS P ゴシック"/>
            <family val="3"/>
            <charset val="128"/>
          </rPr>
          <t>本書式の固定日を入力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6" authorId="0" shapeId="0" xr:uid="{7BCCEE7D-D906-427B-9F61-BC4F7CB6C3A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一般名を入力
</t>
        </r>
        <r>
          <rPr>
            <b/>
            <sz val="9"/>
            <color indexed="10"/>
            <rFont val="MS P ゴシック"/>
            <family val="3"/>
            <charset val="128"/>
          </rPr>
          <t>※販売名ではありません</t>
        </r>
      </text>
    </comment>
    <comment ref="M6" authorId="0" shapeId="0" xr:uid="{68754499-BE7E-4EE2-9997-29503DFB129E}">
      <text>
        <r>
          <rPr>
            <b/>
            <sz val="9"/>
            <color indexed="81"/>
            <rFont val="MS P ゴシック"/>
            <family val="3"/>
            <charset val="128"/>
          </rPr>
          <t>本調査の計画書番号がある場合に入力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9" authorId="0" shapeId="0" xr:uid="{BA6AE2B4-E98E-4ED6-9B4A-920E45CAA887}">
      <text>
        <r>
          <rPr>
            <b/>
            <sz val="9"/>
            <color indexed="81"/>
            <rFont val="MS P ゴシック"/>
            <family val="3"/>
            <charset val="128"/>
          </rPr>
          <t>パターン1【新規／実施】：原契約の締結予定日を入力
上記以外：原契約締結日を入力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9" authorId="0" shapeId="0" xr:uid="{8CBD10B5-0369-42CC-ADA4-1E32C08DCE26}">
      <text>
        <r>
          <rPr>
            <b/>
            <sz val="9"/>
            <color indexed="81"/>
            <rFont val="MS P ゴシック"/>
            <family val="3"/>
            <charset val="128"/>
          </rPr>
          <t>契約終了予定日を入力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10" authorId="0" shapeId="0" xr:uid="{B424CAAB-DD9A-4217-9256-EE74E72CF7B3}">
      <text>
        <r>
          <rPr>
            <b/>
            <sz val="9"/>
            <color indexed="81"/>
            <rFont val="MS P ゴシック"/>
            <family val="3"/>
            <charset val="128"/>
          </rPr>
          <t>パターン1【新規／実施】：初回契約時の契約症例数を入力　※全例調査の場合は「1」を入力
パターン2【変更／症例数追加】：追加症例数を入力</t>
        </r>
      </text>
    </comment>
    <comment ref="M10" authorId="0" shapeId="0" xr:uid="{12A129DC-296D-41A8-886F-056AF6CC38E4}">
      <text>
        <r>
          <rPr>
            <b/>
            <sz val="9"/>
            <color indexed="81"/>
            <rFont val="MS P ゴシック"/>
            <family val="3"/>
            <charset val="128"/>
          </rPr>
          <t>本調査で1症例あたりで作成する最大報告書数を入力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11" authorId="0" shapeId="0" xr:uid="{AB4F4015-7F41-4DC1-99BC-EA89BE197299}">
      <text>
        <r>
          <rPr>
            <b/>
            <sz val="9"/>
            <color indexed="81"/>
            <rFont val="MS P ゴシック"/>
            <family val="3"/>
            <charset val="128"/>
          </rPr>
          <t>以下に該当する場合に入力
・固定経費及び症例経費の算出理由　※特記する必要がある場合
・全例調査：全例調査のため1症例あたりの経費を算出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21" authorId="0" shapeId="0" xr:uid="{10F9A7ED-CD73-49B7-8331-D8D81FE9B23D}">
      <text>
        <r>
          <rPr>
            <b/>
            <sz val="9"/>
            <color indexed="81"/>
            <rFont val="MS P ゴシック"/>
            <family val="3"/>
            <charset val="128"/>
          </rPr>
          <t>・使用成績調査：20,000円／報告
・特定使用成績調査：30,000円／報告
・副作用・感染症報告：20,000円／報告
※1報告あたりの報告書作成経費が当院規程と異なる場合は「シート保護」を解除し、セル「E21」を直接修正してください。</t>
        </r>
      </text>
    </comment>
    <comment ref="N69" authorId="0" shapeId="0" xr:uid="{556A3920-7FBC-40A4-B1FB-CA9151A46757}">
      <text>
        <r>
          <rPr>
            <b/>
            <sz val="9"/>
            <color indexed="81"/>
            <rFont val="MS P ゴシック"/>
            <family val="3"/>
            <charset val="128"/>
          </rPr>
          <t>各セル内の文字を削除の上、「会社名」「代表者職名」「代表者氏名」を入力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V71" authorId="0" shapeId="0" xr:uid="{DA28A1D7-69E2-477C-9BB6-084730C2D7F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押印の上ご提出ください
</t>
        </r>
      </text>
    </comment>
    <comment ref="N74" authorId="0" shapeId="0" xr:uid="{BA59654A-640F-4F83-A3EA-86817D8E56AB}">
      <text>
        <r>
          <rPr>
            <b/>
            <sz val="9"/>
            <color indexed="81"/>
            <rFont val="MS P ゴシック"/>
            <family val="3"/>
            <charset val="128"/>
          </rPr>
          <t>各セル内の文字を削除の上、「所属」「氏名」を入力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V75" authorId="0" shapeId="0" xr:uid="{59BA39D1-3D13-4448-B8EE-AFECF22D1E5A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押印の上ご提出ください
</t>
        </r>
      </text>
    </comment>
  </commentList>
</comments>
</file>

<file path=xl/sharedStrings.xml><?xml version="1.0" encoding="utf-8"?>
<sst xmlns="http://schemas.openxmlformats.org/spreadsheetml/2006/main" count="178" uniqueCount="118">
  <si>
    <t>※各シートは計算式保護のため「シートの保護」を設定しています。解除が必要の場合は　「ホーム＞セル＞書式＞シート保護の解除」を選択してください。</t>
    <rPh sb="1" eb="2">
      <t>カク</t>
    </rPh>
    <phoneticPr fontId="2"/>
  </si>
  <si>
    <t>全例調査</t>
    <rPh sb="0" eb="4">
      <t>ゼンレイチョウサ</t>
    </rPh>
    <phoneticPr fontId="2"/>
  </si>
  <si>
    <t>該当／非該当のいずれかを選択</t>
    <rPh sb="0" eb="2">
      <t>ガイトウ</t>
    </rPh>
    <rPh sb="3" eb="6">
      <t>ヒガイトウ</t>
    </rPh>
    <rPh sb="12" eb="14">
      <t>センタク</t>
    </rPh>
    <phoneticPr fontId="2"/>
  </si>
  <si>
    <t>整理番号</t>
    <rPh sb="0" eb="4">
      <t>セイリバンゴウ</t>
    </rPh>
    <phoneticPr fontId="2"/>
  </si>
  <si>
    <t>当院が付与した整理番号を入力</t>
    <rPh sb="0" eb="2">
      <t>トウイン</t>
    </rPh>
    <rPh sb="3" eb="5">
      <t>フヨ</t>
    </rPh>
    <rPh sb="7" eb="11">
      <t>セイリバンゴウ</t>
    </rPh>
    <rPh sb="12" eb="14">
      <t>ニュウリョク</t>
    </rPh>
    <phoneticPr fontId="2"/>
  </si>
  <si>
    <t>区分</t>
    <rPh sb="0" eb="2">
      <t>クブン</t>
    </rPh>
    <phoneticPr fontId="2"/>
  </si>
  <si>
    <t>使用成績調査／特定使用成績調査／副作用・感染症報告のいずれかを選択</t>
    <rPh sb="0" eb="2">
      <t>シヨウ</t>
    </rPh>
    <rPh sb="2" eb="4">
      <t>セイセキ</t>
    </rPh>
    <rPh sb="4" eb="6">
      <t>チョウサ</t>
    </rPh>
    <rPh sb="7" eb="9">
      <t>トクテイ</t>
    </rPh>
    <rPh sb="9" eb="11">
      <t>シヨウ</t>
    </rPh>
    <rPh sb="11" eb="13">
      <t>セイセキ</t>
    </rPh>
    <rPh sb="13" eb="15">
      <t>チョウサ</t>
    </rPh>
    <rPh sb="16" eb="17">
      <t>フク</t>
    </rPh>
    <rPh sb="17" eb="19">
      <t>サヨウ</t>
    </rPh>
    <rPh sb="20" eb="23">
      <t>カンセンショウ</t>
    </rPh>
    <rPh sb="23" eb="25">
      <t>ホウコク</t>
    </rPh>
    <rPh sb="31" eb="33">
      <t>センタク</t>
    </rPh>
    <phoneticPr fontId="2"/>
  </si>
  <si>
    <t>作成日</t>
    <rPh sb="0" eb="3">
      <t>サクセイビ</t>
    </rPh>
    <phoneticPr fontId="2"/>
  </si>
  <si>
    <t>本書式の固定日を入力</t>
    <rPh sb="0" eb="1">
      <t>ホン</t>
    </rPh>
    <rPh sb="1" eb="3">
      <t>ショシキ</t>
    </rPh>
    <rPh sb="4" eb="6">
      <t>コテイ</t>
    </rPh>
    <rPh sb="6" eb="7">
      <t>ビ</t>
    </rPh>
    <rPh sb="8" eb="10">
      <t>ニュウリョク</t>
    </rPh>
    <phoneticPr fontId="2"/>
  </si>
  <si>
    <t>調査対象薬剤一般名</t>
    <phoneticPr fontId="2"/>
  </si>
  <si>
    <r>
      <t>一般名を入力　</t>
    </r>
    <r>
      <rPr>
        <b/>
        <sz val="11"/>
        <color rgb="FFFF0000"/>
        <rFont val="ＭＳ Ｐゴシック"/>
        <family val="3"/>
        <charset val="128"/>
        <scheme val="minor"/>
      </rPr>
      <t>※販売名ではありません</t>
    </r>
    <phoneticPr fontId="2"/>
  </si>
  <si>
    <t>実施計画書番号</t>
    <rPh sb="0" eb="5">
      <t>ジッシケイカクショ</t>
    </rPh>
    <rPh sb="5" eb="7">
      <t>バンゴウ</t>
    </rPh>
    <phoneticPr fontId="2"/>
  </si>
  <si>
    <t>本調査の計画書番号がある場合に入力</t>
    <rPh sb="6" eb="7">
      <t>ショ</t>
    </rPh>
    <rPh sb="15" eb="17">
      <t>ニュウリョク</t>
    </rPh>
    <phoneticPr fontId="2"/>
  </si>
  <si>
    <t>契約締結予定日</t>
    <rPh sb="0" eb="6">
      <t>ケイヤクテイケツヨテイ</t>
    </rPh>
    <rPh sb="6" eb="7">
      <t>ヒ</t>
    </rPh>
    <phoneticPr fontId="2"/>
  </si>
  <si>
    <t>契約終了予定日</t>
    <rPh sb="0" eb="4">
      <t>ケイヤクシュウリョウ</t>
    </rPh>
    <rPh sb="4" eb="7">
      <t>ヨテイビ</t>
    </rPh>
    <phoneticPr fontId="2"/>
  </si>
  <si>
    <t>1症例あたりの最大報告書数</t>
    <rPh sb="1" eb="3">
      <t>ショウレイ</t>
    </rPh>
    <rPh sb="7" eb="9">
      <t>サイダイ</t>
    </rPh>
    <rPh sb="9" eb="12">
      <t>ホウコクショ</t>
    </rPh>
    <rPh sb="12" eb="13">
      <t>スウ</t>
    </rPh>
    <phoneticPr fontId="2"/>
  </si>
  <si>
    <t>本調査で1症例あたりで作成する最大報告書数を入力</t>
    <rPh sb="0" eb="3">
      <t>ホンチョウサ</t>
    </rPh>
    <rPh sb="5" eb="7">
      <t>ショウレイ</t>
    </rPh>
    <rPh sb="11" eb="13">
      <t>サクセイ</t>
    </rPh>
    <rPh sb="15" eb="17">
      <t>サイダイ</t>
    </rPh>
    <rPh sb="17" eb="20">
      <t>ホウコクショ</t>
    </rPh>
    <rPh sb="20" eb="21">
      <t>カズ</t>
    </rPh>
    <rPh sb="22" eb="24">
      <t>ニュウリョク</t>
    </rPh>
    <phoneticPr fontId="2"/>
  </si>
  <si>
    <t>備考</t>
    <rPh sb="0" eb="2">
      <t>ビコウ</t>
    </rPh>
    <phoneticPr fontId="2"/>
  </si>
  <si>
    <t>（２）報告書作成経費</t>
    <rPh sb="3" eb="10">
      <t>ホウコクショサクセイケイヒ</t>
    </rPh>
    <phoneticPr fontId="2"/>
  </si>
  <si>
    <t>書式右下：調査依頼者</t>
    <rPh sb="0" eb="2">
      <t>ショシキ</t>
    </rPh>
    <rPh sb="2" eb="4">
      <t>ミギシタ</t>
    </rPh>
    <rPh sb="5" eb="7">
      <t>チョウサ</t>
    </rPh>
    <rPh sb="7" eb="10">
      <t>イライシャ</t>
    </rPh>
    <phoneticPr fontId="2"/>
  </si>
  <si>
    <t>各セル内の文字を削除の上、「会社名」「代表者職名」「代表者氏名」を入力</t>
    <rPh sb="0" eb="1">
      <t>カク</t>
    </rPh>
    <rPh sb="14" eb="17">
      <t>カイシャメイ</t>
    </rPh>
    <rPh sb="19" eb="22">
      <t>ダイヒョウシャ</t>
    </rPh>
    <rPh sb="22" eb="24">
      <t>ショクメイ</t>
    </rPh>
    <rPh sb="26" eb="29">
      <t>ダイヒョウシャ</t>
    </rPh>
    <rPh sb="29" eb="31">
      <t>シメイ</t>
    </rPh>
    <rPh sb="33" eb="35">
      <t>ニュウリョク</t>
    </rPh>
    <phoneticPr fontId="2"/>
  </si>
  <si>
    <t>書式右下：調査責任者</t>
    <rPh sb="5" eb="7">
      <t>チョウサ</t>
    </rPh>
    <rPh sb="7" eb="10">
      <t>セキニンシャ</t>
    </rPh>
    <phoneticPr fontId="2"/>
  </si>
  <si>
    <t>各セル内の文字を削除の上、「所属」「氏名」を入力</t>
    <rPh sb="0" eb="1">
      <t>カク</t>
    </rPh>
    <rPh sb="14" eb="16">
      <t>ショゾク</t>
    </rPh>
    <rPh sb="18" eb="20">
      <t>シメイ</t>
    </rPh>
    <rPh sb="22" eb="24">
      <t>ニュウリョク</t>
    </rPh>
    <phoneticPr fontId="2"/>
  </si>
  <si>
    <t>治験経費3</t>
    <rPh sb="0" eb="2">
      <t>チケン</t>
    </rPh>
    <phoneticPr fontId="2"/>
  </si>
  <si>
    <t>全例調査</t>
    <rPh sb="0" eb="2">
      <t>ゼンレイ</t>
    </rPh>
    <rPh sb="2" eb="4">
      <t>チョウサ</t>
    </rPh>
    <phoneticPr fontId="2"/>
  </si>
  <si>
    <t>整理番号</t>
    <rPh sb="0" eb="2">
      <t>セイリ</t>
    </rPh>
    <rPh sb="2" eb="4">
      <t>バンゴウ</t>
    </rPh>
    <phoneticPr fontId="2"/>
  </si>
  <si>
    <t>20xx/xx/xx</t>
    <phoneticPr fontId="2"/>
  </si>
  <si>
    <t>治験等受託研究（製造販売後調査）に係る経費算出基準</t>
    <rPh sb="0" eb="2">
      <t>チケン</t>
    </rPh>
    <rPh sb="2" eb="3">
      <t>トウ</t>
    </rPh>
    <rPh sb="3" eb="5">
      <t>ジュタク</t>
    </rPh>
    <rPh sb="5" eb="7">
      <t>ケンキュウ</t>
    </rPh>
    <rPh sb="17" eb="18">
      <t>カカ</t>
    </rPh>
    <rPh sb="19" eb="21">
      <t>ケイヒ</t>
    </rPh>
    <rPh sb="21" eb="23">
      <t>サンシュツ</t>
    </rPh>
    <rPh sb="23" eb="25">
      <t>キジュン</t>
    </rPh>
    <phoneticPr fontId="2"/>
  </si>
  <si>
    <t>調査対象薬剤一般名</t>
    <rPh sb="0" eb="2">
      <t>チョウサ</t>
    </rPh>
    <rPh sb="2" eb="4">
      <t>タイショウ</t>
    </rPh>
    <rPh sb="4" eb="6">
      <t>ヤクザイ</t>
    </rPh>
    <rPh sb="6" eb="8">
      <t>イッパン</t>
    </rPh>
    <rPh sb="8" eb="9">
      <t>メイ</t>
    </rPh>
    <phoneticPr fontId="2"/>
  </si>
  <si>
    <t>実施計画書番号</t>
    <phoneticPr fontId="2"/>
  </si>
  <si>
    <t>研究課題名</t>
    <phoneticPr fontId="2"/>
  </si>
  <si>
    <t>契約区分</t>
    <rPh sb="0" eb="4">
      <t>ケイヤククブン</t>
    </rPh>
    <phoneticPr fontId="2"/>
  </si>
  <si>
    <t>契約内容</t>
    <rPh sb="0" eb="2">
      <t>ケイヤク</t>
    </rPh>
    <rPh sb="2" eb="4">
      <t>ナイヨウ</t>
    </rPh>
    <phoneticPr fontId="2"/>
  </si>
  <si>
    <t>契約締結予定日</t>
    <rPh sb="0" eb="4">
      <t>ケイヤクテイケツ</t>
    </rPh>
    <rPh sb="4" eb="7">
      <t>ヨテイビ</t>
    </rPh>
    <phoneticPr fontId="2"/>
  </si>
  <si>
    <t>契約終了予定日</t>
    <rPh sb="0" eb="2">
      <t>ケイヤク</t>
    </rPh>
    <rPh sb="2" eb="7">
      <t>シュウリョウヨテイビ</t>
    </rPh>
    <phoneticPr fontId="2"/>
  </si>
  <si>
    <t>契約症例数</t>
    <rPh sb="0" eb="2">
      <t>ケイヤク</t>
    </rPh>
    <rPh sb="2" eb="4">
      <t>ショウレイ</t>
    </rPh>
    <rPh sb="4" eb="5">
      <t>スウ</t>
    </rPh>
    <phoneticPr fontId="2"/>
  </si>
  <si>
    <t>例</t>
    <rPh sb="0" eb="1">
      <t>レイ</t>
    </rPh>
    <phoneticPr fontId="2"/>
  </si>
  <si>
    <t>1症例あたりの
最大報告書数</t>
    <rPh sb="1" eb="3">
      <t>ショウレイ</t>
    </rPh>
    <rPh sb="8" eb="10">
      <t>サイダイ</t>
    </rPh>
    <rPh sb="10" eb="13">
      <t>ホウコクショ</t>
    </rPh>
    <rPh sb="13" eb="14">
      <t>スウ</t>
    </rPh>
    <phoneticPr fontId="2"/>
  </si>
  <si>
    <t>報告</t>
    <rPh sb="0" eb="2">
      <t>ホウコク</t>
    </rPh>
    <phoneticPr fontId="2"/>
  </si>
  <si>
    <t>＜治験等受託研究費算出根拠＞</t>
    <rPh sb="1" eb="4">
      <t>チケントウ</t>
    </rPh>
    <rPh sb="4" eb="9">
      <t>ジュタクケンキュウヒ</t>
    </rPh>
    <phoneticPr fontId="2"/>
  </si>
  <si>
    <t>【固定経費】</t>
    <rPh sb="1" eb="3">
      <t>コテイ</t>
    </rPh>
    <rPh sb="3" eb="5">
      <t>ケイヒ</t>
    </rPh>
    <phoneticPr fontId="2"/>
  </si>
  <si>
    <t>　（１）委託料</t>
    <rPh sb="4" eb="7">
      <t>イタクリョウ</t>
    </rPh>
    <phoneticPr fontId="2"/>
  </si>
  <si>
    <t>＝</t>
    <phoneticPr fontId="2"/>
  </si>
  <si>
    <t>円</t>
    <rPh sb="0" eb="1">
      <t>エン</t>
    </rPh>
    <phoneticPr fontId="2"/>
  </si>
  <si>
    <t>※G：副作用・感染症報告…該当せず</t>
    <phoneticPr fontId="2"/>
  </si>
  <si>
    <t>【症例経費】</t>
    <rPh sb="1" eb="5">
      <t>ショウレイケイヒ</t>
    </rPh>
    <phoneticPr fontId="2"/>
  </si>
  <si>
    <t>　（２）報告書作成経費</t>
    <rPh sb="4" eb="7">
      <t>ホウコクショ</t>
    </rPh>
    <rPh sb="7" eb="9">
      <t>サクセイ</t>
    </rPh>
    <rPh sb="9" eb="11">
      <t>ケイヒ</t>
    </rPh>
    <phoneticPr fontId="2"/>
  </si>
  <si>
    <t>×</t>
    <phoneticPr fontId="2"/>
  </si>
  <si>
    <t>症例 ×</t>
    <rPh sb="0" eb="2">
      <t>ショウレイ</t>
    </rPh>
    <phoneticPr fontId="2"/>
  </si>
  <si>
    <t>【間接経費】</t>
    <rPh sb="1" eb="3">
      <t>カンセツ</t>
    </rPh>
    <rPh sb="3" eb="5">
      <t>ケイヒ</t>
    </rPh>
    <phoneticPr fontId="2"/>
  </si>
  <si>
    <t>　（３）治験事務局管理費</t>
    <phoneticPr fontId="2"/>
  </si>
  <si>
    <t>上記経費〔　（１）～（２）　〕の合計金額の</t>
    <phoneticPr fontId="2"/>
  </si>
  <si>
    <t>　（４）施設管理費</t>
    <phoneticPr fontId="2"/>
  </si>
  <si>
    <t>上記経費〔　（１）～（３）　〕の合計金額の</t>
    <phoneticPr fontId="2"/>
  </si>
  <si>
    <t>【研究費総合計】</t>
    <phoneticPr fontId="2"/>
  </si>
  <si>
    <t>　　上記経費〔　（１）～（４）　〕の合計金額</t>
    <phoneticPr fontId="2"/>
  </si>
  <si>
    <t>＜初期費用・出来高費用算出根拠＞</t>
    <rPh sb="6" eb="9">
      <t>デキダカ</t>
    </rPh>
    <rPh sb="9" eb="11">
      <t>ヒヨウ</t>
    </rPh>
    <phoneticPr fontId="2"/>
  </si>
  <si>
    <t xml:space="preserve">(a) </t>
    <phoneticPr fontId="2"/>
  </si>
  <si>
    <t>初期費用に係る固定経費：上記経費（１）の金額</t>
    <phoneticPr fontId="2"/>
  </si>
  <si>
    <t xml:space="preserve">(b) </t>
    <phoneticPr fontId="2"/>
  </si>
  <si>
    <t>初期費用に係る固定経費の間接経費：(a)×10%＋((a)＋(a)×10%)×30%</t>
    <phoneticPr fontId="2"/>
  </si>
  <si>
    <t xml:space="preserve">(c) </t>
    <phoneticPr fontId="2"/>
  </si>
  <si>
    <t>初期費用に係る固定経費及び間接経費の合計：〔(a)＋(b)〕の合計金額</t>
    <phoneticPr fontId="2"/>
  </si>
  <si>
    <t xml:space="preserve">(d) </t>
    <phoneticPr fontId="2"/>
  </si>
  <si>
    <t>出来高費用に係る症例経費：上記経費（２）の金額</t>
    <rPh sb="0" eb="5">
      <t>デキダカヒヨウ</t>
    </rPh>
    <rPh sb="6" eb="7">
      <t>カカ</t>
    </rPh>
    <rPh sb="8" eb="10">
      <t>ショウレイ</t>
    </rPh>
    <rPh sb="10" eb="12">
      <t>ケイヒ</t>
    </rPh>
    <phoneticPr fontId="2"/>
  </si>
  <si>
    <t xml:space="preserve"> </t>
    <phoneticPr fontId="2"/>
  </si>
  <si>
    <t xml:space="preserve">(e) </t>
    <phoneticPr fontId="2"/>
  </si>
  <si>
    <t>出来高費用に係る症例経費の間接経費：(d)×10%＋((d)＋(d)×10%)×30%</t>
    <rPh sb="8" eb="10">
      <t>ショウレイ</t>
    </rPh>
    <rPh sb="10" eb="12">
      <t>ケイヒ</t>
    </rPh>
    <phoneticPr fontId="2"/>
  </si>
  <si>
    <t xml:space="preserve">(f) </t>
    <phoneticPr fontId="2"/>
  </si>
  <si>
    <t>出来高費用に係る症例経費及び間接経費の合計：〔(d)＋(e)〕の合計金額</t>
    <rPh sb="0" eb="5">
      <t>デキダカヒヨウ</t>
    </rPh>
    <rPh sb="6" eb="7">
      <t>カカ</t>
    </rPh>
    <rPh sb="8" eb="10">
      <t>ショウレイ</t>
    </rPh>
    <rPh sb="10" eb="12">
      <t>ケイヒ</t>
    </rPh>
    <rPh sb="12" eb="13">
      <t>オヨ</t>
    </rPh>
    <rPh sb="14" eb="16">
      <t>カンセツ</t>
    </rPh>
    <rPh sb="16" eb="18">
      <t>ケイヒ</t>
    </rPh>
    <rPh sb="19" eb="21">
      <t>ゴウケイ</t>
    </rPh>
    <phoneticPr fontId="2"/>
  </si>
  <si>
    <t>《初期費用合計》</t>
    <phoneticPr fontId="2"/>
  </si>
  <si>
    <t>上記経費(c)の金額</t>
    <phoneticPr fontId="2"/>
  </si>
  <si>
    <t>《１報告書あたりの出来高費用》</t>
    <rPh sb="2" eb="5">
      <t>ホウコクショ</t>
    </rPh>
    <phoneticPr fontId="2"/>
  </si>
  <si>
    <t>上記経費 (f) ／（目標とする症例数×1症例あたりの最大報告書数）</t>
    <rPh sb="16" eb="18">
      <t>ショウレイ</t>
    </rPh>
    <rPh sb="18" eb="19">
      <t>スウ</t>
    </rPh>
    <rPh sb="21" eb="23">
      <t>ショウレイ</t>
    </rPh>
    <rPh sb="27" eb="29">
      <t>サイダイ</t>
    </rPh>
    <rPh sb="29" eb="32">
      <t>ホウコクショ</t>
    </rPh>
    <rPh sb="32" eb="33">
      <t>スウ</t>
    </rPh>
    <phoneticPr fontId="2"/>
  </si>
  <si>
    <t xml:space="preserve">「国立研究開発法人国立国際医療研究センター病院治験等受託研究費算定要領」に基づき算定したことを確認しました。
</t>
    <rPh sb="21" eb="23">
      <t>ビョウイン</t>
    </rPh>
    <rPh sb="23" eb="25">
      <t>チケン</t>
    </rPh>
    <rPh sb="25" eb="26">
      <t>トウ</t>
    </rPh>
    <phoneticPr fontId="2"/>
  </si>
  <si>
    <t>調査依頼者：</t>
    <rPh sb="0" eb="2">
      <t>チョウサ</t>
    </rPh>
    <rPh sb="2" eb="5">
      <t>イライシャ</t>
    </rPh>
    <phoneticPr fontId="2"/>
  </si>
  <si>
    <t>（会社名）</t>
    <rPh sb="1" eb="4">
      <t>カイシャメイ</t>
    </rPh>
    <phoneticPr fontId="2"/>
  </si>
  <si>
    <t>（職名）</t>
    <rPh sb="1" eb="3">
      <t>ショクメイ</t>
    </rPh>
    <phoneticPr fontId="2"/>
  </si>
  <si>
    <t>（代表者名）</t>
    <rPh sb="1" eb="5">
      <t>ダイヒョウシャメイ</t>
    </rPh>
    <phoneticPr fontId="2"/>
  </si>
  <si>
    <t>印</t>
    <phoneticPr fontId="2"/>
  </si>
  <si>
    <t>調査責任者：国立研究開発法人国立国際医療研究センター病院</t>
    <rPh sb="0" eb="2">
      <t>チョウサ</t>
    </rPh>
    <rPh sb="4" eb="5">
      <t>シャ</t>
    </rPh>
    <phoneticPr fontId="2"/>
  </si>
  <si>
    <t>（所属）</t>
    <rPh sb="1" eb="3">
      <t>ショゾク</t>
    </rPh>
    <phoneticPr fontId="2"/>
  </si>
  <si>
    <t>（氏名）</t>
    <rPh sb="1" eb="3">
      <t>シメイ</t>
    </rPh>
    <phoneticPr fontId="2"/>
  </si>
  <si>
    <r>
      <t xml:space="preserve">注）本書式は研究依頼者と研究責任医師が合意のもと作成する。
</t>
    </r>
    <r>
      <rPr>
        <u/>
        <sz val="9"/>
        <color theme="1"/>
        <rFont val="ＭＳ Ｐゴシック"/>
        <family val="3"/>
        <charset val="128"/>
        <scheme val="minor"/>
      </rPr>
      <t>上記費用は消費税額及び地方消費税額（以下「消費税等」）を含まない。</t>
    </r>
    <r>
      <rPr>
        <sz val="9"/>
        <color theme="1"/>
        <rFont val="ＭＳ Ｐゴシック"/>
        <family val="2"/>
        <charset val="128"/>
        <scheme val="minor"/>
      </rPr>
      <t xml:space="preserve">税法の改正により消費税等の税率が変動した場合には、
改正以降における消費税等相当額は変動後の税率により計算する。
</t>
    </r>
    <rPh sb="6" eb="8">
      <t>ケンキュウ</t>
    </rPh>
    <rPh sb="12" eb="14">
      <t>ケンキュウ</t>
    </rPh>
    <phoneticPr fontId="2"/>
  </si>
  <si>
    <t>★治験経費3_経費算出基準（製造販売後調査）</t>
    <rPh sb="1" eb="3">
      <t>チケン</t>
    </rPh>
    <rPh sb="3" eb="5">
      <t>ケイヒ</t>
    </rPh>
    <rPh sb="7" eb="13">
      <t>ケイヒサンシュツキジュン</t>
    </rPh>
    <rPh sb="14" eb="21">
      <t>セイゾウハンバイゴチョウサ</t>
    </rPh>
    <phoneticPr fontId="2"/>
  </si>
  <si>
    <t>当該調査に関連する業務の委託に要する経費：3,000円</t>
    <phoneticPr fontId="2"/>
  </si>
  <si>
    <t>※D：使用成績調査／E：特定使用成績調査…契約区分「新規」・契約内容「実施」のみ該当</t>
    <rPh sb="30" eb="32">
      <t>ケイヤク</t>
    </rPh>
    <rPh sb="32" eb="34">
      <t>ナイヨウ</t>
    </rPh>
    <rPh sb="35" eb="37">
      <t>ジッシ</t>
    </rPh>
    <rPh sb="40" eb="42">
      <t>ガイトウ</t>
    </rPh>
    <phoneticPr fontId="2"/>
  </si>
  <si>
    <t>★更新履歴</t>
    <rPh sb="1" eb="3">
      <t>コウシン</t>
    </rPh>
    <rPh sb="3" eb="5">
      <t>リレキ</t>
    </rPh>
    <phoneticPr fontId="2"/>
  </si>
  <si>
    <t>契約区分／契約内容</t>
    <rPh sb="0" eb="2">
      <t>ケイヤク</t>
    </rPh>
    <rPh sb="2" eb="4">
      <t>クブン</t>
    </rPh>
    <rPh sb="5" eb="9">
      <t>ケイヤクナイヨウ</t>
    </rPh>
    <phoneticPr fontId="2"/>
  </si>
  <si>
    <t>シート「経費算出基準_算出・請求パターン」参照</t>
    <rPh sb="4" eb="10">
      <t>ケイヒサンシュツキジュン</t>
    </rPh>
    <rPh sb="11" eb="13">
      <t>サンシュツ</t>
    </rPh>
    <rPh sb="14" eb="16">
      <t>セイキュウ</t>
    </rPh>
    <rPh sb="21" eb="23">
      <t>サンショウ</t>
    </rPh>
    <phoneticPr fontId="2"/>
  </si>
  <si>
    <t>パターン１：新規／実施（初回申請時）</t>
    <phoneticPr fontId="2"/>
  </si>
  <si>
    <t>契約区分／契約内容</t>
  </si>
  <si>
    <t>【固定経費】初期費用：契約時請求</t>
  </si>
  <si>
    <t>【症例経費】初期費用：契約時請求</t>
  </si>
  <si>
    <t>新規／実施</t>
  </si>
  <si>
    <t>─</t>
  </si>
  <si>
    <t>D:使用成績調査</t>
    <rPh sb="2" eb="8">
      <t>シヨウセイセキチョウサ</t>
    </rPh>
    <phoneticPr fontId="2"/>
  </si>
  <si>
    <t>委託料×【間接経費】</t>
  </si>
  <si>
    <t>E:特定使用成績調査</t>
    <rPh sb="2" eb="10">
      <t>トクテイシヨウセイセキチョウサ</t>
    </rPh>
    <phoneticPr fontId="2"/>
  </si>
  <si>
    <t>G:副作用・感染症報告</t>
    <rPh sb="2" eb="5">
      <t>フクサヨウ</t>
    </rPh>
    <rPh sb="6" eb="9">
      <t>カンセンショウ</t>
    </rPh>
    <rPh sb="9" eb="11">
      <t>ホウコク</t>
    </rPh>
    <phoneticPr fontId="2"/>
  </si>
  <si>
    <t>報告書作成経費×【間接経費】</t>
  </si>
  <si>
    <t>変更／症例数追加</t>
  </si>
  <si>
    <t>パターン2：変更／症例数追加（目標とする被験者数の追加）</t>
    <phoneticPr fontId="2"/>
  </si>
  <si>
    <t>書式11_PMS「支払い可能報告書作成数」：報告書作成経費×【間接経費】</t>
    <rPh sb="9" eb="11">
      <t>シハラ</t>
    </rPh>
    <rPh sb="12" eb="14">
      <t>カノウ</t>
    </rPh>
    <rPh sb="14" eb="17">
      <t>ホウコクショ</t>
    </rPh>
    <rPh sb="17" eb="19">
      <t>サクセイ</t>
    </rPh>
    <rPh sb="19" eb="20">
      <t>スウ</t>
    </rPh>
    <phoneticPr fontId="2"/>
  </si>
  <si>
    <t>【症例経費】出来高費用：書式11_PMS報告時</t>
    <rPh sb="20" eb="22">
      <t>ホウコク</t>
    </rPh>
    <rPh sb="22" eb="23">
      <t>ジ</t>
    </rPh>
    <phoneticPr fontId="2"/>
  </si>
  <si>
    <t>選択／入力が必須のセル</t>
    <phoneticPr fontId="2"/>
  </si>
  <si>
    <t>関数が設定されているセル</t>
    <phoneticPr fontId="2"/>
  </si>
  <si>
    <t>初版</t>
    <rPh sb="0" eb="2">
      <t>ショハンハン</t>
    </rPh>
    <phoneticPr fontId="2"/>
  </si>
  <si>
    <t>★注意事項：セルの色</t>
    <rPh sb="1" eb="5">
      <t>チュウイジコウ</t>
    </rPh>
    <rPh sb="9" eb="10">
      <t>イロ</t>
    </rPh>
    <phoneticPr fontId="2"/>
  </si>
  <si>
    <t>←関数を削除しないようご注意ください。</t>
    <rPh sb="1" eb="3">
      <t>カンスウ</t>
    </rPh>
    <rPh sb="4" eb="6">
      <t>サクジョ</t>
    </rPh>
    <rPh sb="12" eb="14">
      <t>チュウイ</t>
    </rPh>
    <phoneticPr fontId="2"/>
  </si>
  <si>
    <r>
      <t xml:space="preserve">シート「★算出・請求パターン」追加、シート「☆はじめにお読みください」の記載整備
</t>
    </r>
    <r>
      <rPr>
        <b/>
        <sz val="11"/>
        <color rgb="FFFF0000"/>
        <rFont val="ＭＳ Ｐゴシック"/>
        <family val="3"/>
        <charset val="128"/>
        <scheme val="minor"/>
      </rPr>
      <t>経費算出基準の【契約区分】及び【契約内容】を選択する際にご参照ください。</t>
    </r>
    <rPh sb="5" eb="7">
      <t>サンシュツ</t>
    </rPh>
    <rPh sb="8" eb="10">
      <t>セイキュウ</t>
    </rPh>
    <rPh sb="15" eb="17">
      <t>ツイカ</t>
    </rPh>
    <rPh sb="28" eb="29">
      <t>ヨ</t>
    </rPh>
    <rPh sb="36" eb="38">
      <t>キサイ</t>
    </rPh>
    <rPh sb="38" eb="40">
      <t>セイビ</t>
    </rPh>
    <rPh sb="41" eb="47">
      <t>ケイヒサンシュツキジュン</t>
    </rPh>
    <rPh sb="49" eb="51">
      <t>ケイヤク</t>
    </rPh>
    <rPh sb="51" eb="53">
      <t>クブン</t>
    </rPh>
    <rPh sb="54" eb="55">
      <t>オヨ</t>
    </rPh>
    <rPh sb="57" eb="59">
      <t>ケイヤク</t>
    </rPh>
    <rPh sb="59" eb="61">
      <t>ナイヨウ</t>
    </rPh>
    <rPh sb="63" eb="65">
      <t>センタク</t>
    </rPh>
    <rPh sb="67" eb="68">
      <t>サイ</t>
    </rPh>
    <rPh sb="70" eb="72">
      <t>サンショウ</t>
    </rPh>
    <phoneticPr fontId="2"/>
  </si>
  <si>
    <t>☆各シート・項目の解説</t>
    <rPh sb="1" eb="2">
      <t>カク</t>
    </rPh>
    <rPh sb="6" eb="8">
      <t>コウモク</t>
    </rPh>
    <rPh sb="9" eb="11">
      <t>カイセツ</t>
    </rPh>
    <phoneticPr fontId="2"/>
  </si>
  <si>
    <t>※固定後、依頼者及び責任者の押印が必要</t>
    <rPh sb="1" eb="3">
      <t>コテイ</t>
    </rPh>
    <rPh sb="3" eb="4">
      <t>ゴ</t>
    </rPh>
    <rPh sb="5" eb="8">
      <t>イライシャ</t>
    </rPh>
    <rPh sb="8" eb="9">
      <t>オヨ</t>
    </rPh>
    <rPh sb="10" eb="13">
      <t>セキニンシャ</t>
    </rPh>
    <rPh sb="14" eb="16">
      <t>オウイン</t>
    </rPh>
    <rPh sb="17" eb="19">
      <t>ヒツヨウ</t>
    </rPh>
    <phoneticPr fontId="2"/>
  </si>
  <si>
    <t>パターン1【新規／実施】：原契約の締結予定日を入力
上記以外：原契約締結日を入力</t>
    <rPh sb="6" eb="8">
      <t>シンキ</t>
    </rPh>
    <rPh sb="9" eb="11">
      <t>ジッシ</t>
    </rPh>
    <rPh sb="13" eb="16">
      <t>ゲンケイヤク</t>
    </rPh>
    <rPh sb="17" eb="22">
      <t>テイケツヨテイヒ</t>
    </rPh>
    <rPh sb="23" eb="25">
      <t>ニュウリョク</t>
    </rPh>
    <phoneticPr fontId="2"/>
  </si>
  <si>
    <t>契約終了予定日を入力</t>
    <rPh sb="0" eb="2">
      <t>ケイヤク</t>
    </rPh>
    <rPh sb="2" eb="7">
      <t>シュウリョウヨテイビ</t>
    </rPh>
    <rPh sb="8" eb="10">
      <t>ニュウリョク</t>
    </rPh>
    <phoneticPr fontId="2"/>
  </si>
  <si>
    <t>パターン1【新規／実施】：初回契約時の契約症例数を入力　※全例調査の場合は「1」を入力
パターン2【変更／症例数追加】：追加症例数を入力</t>
    <rPh sb="6" eb="8">
      <t>シンキ</t>
    </rPh>
    <rPh sb="9" eb="11">
      <t>ジッシ</t>
    </rPh>
    <rPh sb="13" eb="15">
      <t>ショカイ</t>
    </rPh>
    <rPh sb="15" eb="18">
      <t>ケイヤクジ</t>
    </rPh>
    <rPh sb="19" eb="21">
      <t>ケイヤク</t>
    </rPh>
    <rPh sb="21" eb="24">
      <t>ショウレイスウ</t>
    </rPh>
    <rPh sb="25" eb="27">
      <t>ニュウリョク</t>
    </rPh>
    <phoneticPr fontId="2"/>
  </si>
  <si>
    <t>以下に該当する場合に入力
・固定経費及び症例経費の算出理由　※特記する必要がある場合
・全例調査：全例調査のため1症例あたりの経費を算出</t>
    <rPh sb="0" eb="2">
      <t>イカ</t>
    </rPh>
    <rPh sb="3" eb="5">
      <t>ガイトウ</t>
    </rPh>
    <rPh sb="7" eb="9">
      <t>バアイ</t>
    </rPh>
    <rPh sb="10" eb="12">
      <t>ニュウリョク</t>
    </rPh>
    <phoneticPr fontId="2"/>
  </si>
  <si>
    <t>・使用成績調査：20,000円／報告
・特定使用成績調査：30,000円／報告
・副作用・感染症報告：20,000円／報告
※1報告あたりの報告書作成経費が当院規程と異なる場合、「シート保護」を解除しセル「E21」を直接修正してください。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</si>
</sst>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u/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9"/>
      <color indexed="10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</cellStyleXfs>
  <cellXfs count="104">
    <xf numFmtId="0" fontId="0" fillId="0" borderId="0" xfId="0">
      <alignment vertical="center"/>
    </xf>
    <xf numFmtId="38" fontId="0" fillId="0" borderId="0" xfId="1" applyFont="1" applyAlignment="1" applyProtection="1">
      <alignment horizontal="center" vertical="center"/>
    </xf>
    <xf numFmtId="38" fontId="0" fillId="0" borderId="0" xfId="1" applyFont="1" applyProtection="1">
      <alignment vertical="center"/>
    </xf>
    <xf numFmtId="38" fontId="0" fillId="0" borderId="6" xfId="1" applyFont="1" applyBorder="1" applyProtection="1">
      <alignment vertical="center"/>
    </xf>
    <xf numFmtId="38" fontId="0" fillId="0" borderId="0" xfId="1" applyFont="1" applyAlignment="1" applyProtection="1">
      <alignment horizontal="right" vertical="center"/>
    </xf>
    <xf numFmtId="38" fontId="10" fillId="0" borderId="6" xfId="1" applyFont="1" applyBorder="1" applyProtection="1">
      <alignment vertical="center"/>
    </xf>
    <xf numFmtId="0" fontId="13" fillId="0" borderId="0" xfId="0" applyFont="1">
      <alignment vertical="center"/>
    </xf>
    <xf numFmtId="0" fontId="13" fillId="0" borderId="0" xfId="0" applyFont="1" applyAlignment="1"/>
    <xf numFmtId="0" fontId="0" fillId="0" borderId="0" xfId="0" applyAlignment="1"/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3" fillId="0" borderId="0" xfId="2" applyAlignment="1">
      <alignment horizontal="center" vertical="center"/>
    </xf>
    <xf numFmtId="0" fontId="0" fillId="0" borderId="0" xfId="0" applyAlignment="1">
      <alignment vertical="top" wrapText="1"/>
    </xf>
    <xf numFmtId="0" fontId="13" fillId="0" borderId="0" xfId="0" applyFont="1" applyAlignment="1">
      <alignment vertical="top" wrapText="1"/>
    </xf>
    <xf numFmtId="0" fontId="5" fillId="0" borderId="7" xfId="0" applyFont="1" applyBorder="1" applyAlignment="1">
      <alignment horizontal="center" vertical="center"/>
    </xf>
    <xf numFmtId="0" fontId="3" fillId="0" borderId="0" xfId="2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1" fillId="0" borderId="0" xfId="0" applyFont="1">
      <alignment vertical="center"/>
    </xf>
    <xf numFmtId="9" fontId="0" fillId="0" borderId="0" xfId="0" applyNumberForma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38" fontId="0" fillId="0" borderId="0" xfId="0" applyNumberFormat="1" applyAlignment="1">
      <alignment horizontal="right" vertical="center"/>
    </xf>
    <xf numFmtId="0" fontId="8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left" vertical="center"/>
    </xf>
    <xf numFmtId="38" fontId="0" fillId="0" borderId="0" xfId="1" applyFont="1" applyFill="1" applyBorder="1" applyAlignment="1" applyProtection="1">
      <alignment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4" fontId="0" fillId="0" borderId="3" xfId="0" applyNumberFormat="1" applyBorder="1">
      <alignment vertical="center"/>
    </xf>
    <xf numFmtId="14" fontId="0" fillId="0" borderId="0" xfId="0" applyNumberFormat="1">
      <alignment vertical="center"/>
    </xf>
    <xf numFmtId="0" fontId="1" fillId="0" borderId="0" xfId="3">
      <alignment vertical="center"/>
    </xf>
    <xf numFmtId="0" fontId="1" fillId="0" borderId="3" xfId="3" applyBorder="1">
      <alignment vertical="center"/>
    </xf>
    <xf numFmtId="0" fontId="1" fillId="0" borderId="14" xfId="3" applyBorder="1">
      <alignment vertical="center"/>
    </xf>
    <xf numFmtId="0" fontId="12" fillId="0" borderId="0" xfId="3" applyFont="1">
      <alignment vertical="center"/>
    </xf>
    <xf numFmtId="0" fontId="0" fillId="0" borderId="15" xfId="3" applyFont="1" applyBorder="1">
      <alignment vertical="center"/>
    </xf>
    <xf numFmtId="0" fontId="17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17" fillId="3" borderId="3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17" fillId="4" borderId="3" xfId="0" applyFont="1" applyFill="1" applyBorder="1" applyAlignment="1">
      <alignment vertical="center" wrapText="1"/>
    </xf>
    <xf numFmtId="0" fontId="1" fillId="4" borderId="3" xfId="3" applyFill="1" applyBorder="1" applyAlignment="1">
      <alignment horizontal="center" vertical="center"/>
    </xf>
    <xf numFmtId="0" fontId="0" fillId="4" borderId="3" xfId="3" applyFont="1" applyFill="1" applyBorder="1" applyAlignment="1">
      <alignment horizontal="center" vertical="center" wrapText="1"/>
    </xf>
    <xf numFmtId="0" fontId="3" fillId="0" borderId="4" xfId="2" applyBorder="1" applyAlignment="1">
      <alignment horizontal="center" vertical="center" wrapText="1"/>
    </xf>
    <xf numFmtId="0" fontId="3" fillId="0" borderId="2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  <xf numFmtId="0" fontId="3" fillId="0" borderId="9" xfId="2" applyBorder="1" applyAlignment="1">
      <alignment horizontal="center" vertical="center" wrapText="1"/>
    </xf>
    <xf numFmtId="0" fontId="15" fillId="0" borderId="11" xfId="2" applyFont="1" applyBorder="1" applyAlignment="1" applyProtection="1">
      <alignment horizontal="left" vertical="center" wrapText="1"/>
      <protection locked="0"/>
    </xf>
    <xf numFmtId="0" fontId="16" fillId="0" borderId="12" xfId="0" applyFont="1" applyBorder="1" applyAlignment="1" applyProtection="1">
      <alignment horizontal="left" vertical="center" wrapText="1"/>
      <protection locked="0"/>
    </xf>
    <xf numFmtId="0" fontId="16" fillId="0" borderId="13" xfId="0" applyFont="1" applyBorder="1" applyAlignment="1" applyProtection="1">
      <alignment horizontal="left" vertical="center" wrapText="1"/>
      <protection locked="0"/>
    </xf>
    <xf numFmtId="0" fontId="11" fillId="3" borderId="0" xfId="0" applyFont="1" applyFill="1" applyAlignment="1" applyProtection="1">
      <alignment horizontal="left" vertical="center" shrinkToFit="1"/>
      <protection locked="0"/>
    </xf>
    <xf numFmtId="0" fontId="3" fillId="3" borderId="4" xfId="2" applyFill="1" applyBorder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5" xfId="0" applyFont="1" applyFill="1" applyBorder="1" applyAlignment="1" applyProtection="1">
      <alignment vertical="center"/>
      <protection locked="0"/>
    </xf>
    <xf numFmtId="38" fontId="0" fillId="2" borderId="1" xfId="1" applyFont="1" applyFill="1" applyBorder="1" applyAlignment="1" applyProtection="1">
      <alignment vertical="center"/>
    </xf>
    <xf numFmtId="0" fontId="3" fillId="0" borderId="3" xfId="2" applyBorder="1" applyAlignment="1">
      <alignment horizontal="center" vertical="center"/>
    </xf>
    <xf numFmtId="49" fontId="3" fillId="3" borderId="3" xfId="2" applyNumberFormat="1" applyFill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3" borderId="8" xfId="2" applyFill="1" applyBorder="1" applyAlignment="1" applyProtection="1">
      <alignment horizontal="right" vertical="center"/>
      <protection locked="0"/>
    </xf>
    <xf numFmtId="0" fontId="3" fillId="3" borderId="6" xfId="2" applyFill="1" applyBorder="1" applyAlignment="1" applyProtection="1">
      <alignment horizontal="right" vertical="center"/>
      <protection locked="0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4" fontId="3" fillId="3" borderId="4" xfId="2" applyNumberFormat="1" applyFill="1" applyBorder="1" applyAlignment="1" applyProtection="1">
      <alignment horizontal="center" vertical="center" wrapText="1"/>
      <protection locked="0"/>
    </xf>
    <xf numFmtId="14" fontId="13" fillId="3" borderId="2" xfId="0" applyNumberFormat="1" applyFont="1" applyFill="1" applyBorder="1" applyAlignment="1" applyProtection="1">
      <alignment horizontal="center" vertical="center"/>
      <protection locked="0"/>
    </xf>
    <xf numFmtId="14" fontId="13" fillId="3" borderId="5" xfId="0" applyNumberFormat="1" applyFont="1" applyFill="1" applyBorder="1" applyAlignment="1" applyProtection="1">
      <alignment horizontal="center" vertical="center"/>
      <protection locked="0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3" fillId="0" borderId="3" xfId="2" applyBorder="1" applyAlignment="1">
      <alignment horizontal="center" vertical="center" wrapText="1"/>
    </xf>
    <xf numFmtId="0" fontId="3" fillId="3" borderId="3" xfId="2" applyFill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3" fillId="3" borderId="3" xfId="2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0" fillId="2" borderId="1" xfId="1" applyFont="1" applyFill="1" applyBorder="1" applyAlignment="1" applyProtection="1">
      <alignment horizontal="center" vertical="center"/>
    </xf>
    <xf numFmtId="0" fontId="3" fillId="0" borderId="10" xfId="2" applyBorder="1" applyAlignment="1">
      <alignment horizontal="center" vertical="center" wrapText="1"/>
    </xf>
    <xf numFmtId="0" fontId="0" fillId="3" borderId="6" xfId="0" applyFill="1" applyBorder="1" applyAlignment="1" applyProtection="1">
      <alignment horizontal="right" vertical="center"/>
      <protection locked="0"/>
    </xf>
    <xf numFmtId="0" fontId="3" fillId="0" borderId="10" xfId="2" applyBorder="1" applyAlignment="1">
      <alignment horizontal="center" vertical="center"/>
    </xf>
    <xf numFmtId="0" fontId="3" fillId="3" borderId="3" xfId="2" applyFill="1" applyBorder="1" applyAlignment="1" applyProtection="1">
      <alignment horizontal="center" vertical="center" wrapText="1"/>
      <protection locked="0"/>
    </xf>
    <xf numFmtId="0" fontId="13" fillId="3" borderId="3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38" fontId="0" fillId="2" borderId="1" xfId="1" applyFont="1" applyFill="1" applyBorder="1" applyAlignment="1" applyProtection="1">
      <alignment horizontal="right" vertical="center"/>
    </xf>
    <xf numFmtId="38" fontId="0" fillId="2" borderId="2" xfId="1" applyFont="1" applyFill="1" applyBorder="1" applyAlignment="1" applyProtection="1">
      <alignment horizontal="right" vertical="center"/>
    </xf>
    <xf numFmtId="9" fontId="0" fillId="0" borderId="0" xfId="0" applyNumberFormat="1" applyAlignment="1">
      <alignment horizontal="left" vertical="center"/>
    </xf>
    <xf numFmtId="38" fontId="0" fillId="2" borderId="2" xfId="0" applyNumberFormat="1" applyFill="1" applyBorder="1" applyAlignment="1">
      <alignment horizontal="right" vertical="center"/>
    </xf>
    <xf numFmtId="38" fontId="0" fillId="2" borderId="1" xfId="0" applyNumberFormat="1" applyFill="1" applyBorder="1" applyAlignment="1">
      <alignment horizontal="right" vertical="center"/>
    </xf>
    <xf numFmtId="0" fontId="4" fillId="0" borderId="0" xfId="2" applyFont="1" applyAlignment="1">
      <alignment horizontal="center" vertical="center" shrinkToFit="1"/>
    </xf>
    <xf numFmtId="0" fontId="13" fillId="0" borderId="4" xfId="0" applyFont="1" applyBorder="1" applyAlignment="1">
      <alignment horizontal="center" vertical="center"/>
    </xf>
    <xf numFmtId="0" fontId="13" fillId="3" borderId="4" xfId="0" applyFont="1" applyFill="1" applyBorder="1" applyAlignment="1" applyProtection="1">
      <alignment horizontal="center" vertical="center"/>
      <protection locked="0"/>
    </xf>
    <xf numFmtId="0" fontId="13" fillId="3" borderId="2" xfId="0" applyFont="1" applyFill="1" applyBorder="1" applyAlignment="1" applyProtection="1">
      <alignment horizontal="center" vertical="center"/>
      <protection locked="0"/>
    </xf>
    <xf numFmtId="0" fontId="13" fillId="3" borderId="5" xfId="0" applyFont="1" applyFill="1" applyBorder="1" applyAlignment="1" applyProtection="1">
      <alignment horizontal="center" vertical="center"/>
      <protection locked="0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 applyProtection="1">
      <alignment horizontal="center" vertical="center"/>
      <protection locked="0"/>
    </xf>
    <xf numFmtId="14" fontId="13" fillId="3" borderId="3" xfId="0" applyNumberFormat="1" applyFont="1" applyFill="1" applyBorder="1" applyAlignment="1" applyProtection="1">
      <alignment horizontal="center" vertical="center"/>
      <protection locked="0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 3" xfId="3" xr:uid="{574B8282-2230-419A-89C1-E644944F6792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3AD6A-BB30-451B-A1F5-677820C7CDF2}">
  <dimension ref="A1:B26"/>
  <sheetViews>
    <sheetView tabSelected="1" zoomScaleNormal="100" zoomScaleSheetLayoutView="100" workbookViewId="0">
      <pane ySplit="10" topLeftCell="A11" activePane="bottomLeft" state="frozen"/>
      <selection pane="bottomLeft" activeCell="A8" sqref="A8"/>
    </sheetView>
  </sheetViews>
  <sheetFormatPr defaultRowHeight="13.2"/>
  <cols>
    <col min="1" max="1" width="64.109375" customWidth="1"/>
    <col min="2" max="2" width="88.88671875" style="29" customWidth="1"/>
  </cols>
  <sheetData>
    <row r="1" spans="1:2">
      <c r="A1" t="s">
        <v>108</v>
      </c>
    </row>
    <row r="2" spans="1:2">
      <c r="A2" s="45" t="s">
        <v>105</v>
      </c>
      <c r="B2" s="43"/>
    </row>
    <row r="3" spans="1:2">
      <c r="A3" s="46" t="s">
        <v>106</v>
      </c>
      <c r="B3" s="43" t="s">
        <v>109</v>
      </c>
    </row>
    <row r="4" spans="1:2">
      <c r="A4" s="44" t="s">
        <v>0</v>
      </c>
    </row>
    <row r="6" spans="1:2">
      <c r="A6" t="s">
        <v>87</v>
      </c>
    </row>
    <row r="7" spans="1:2">
      <c r="A7" s="36">
        <v>44609</v>
      </c>
      <c r="B7" s="31" t="s">
        <v>107</v>
      </c>
    </row>
    <row r="8" spans="1:2" ht="26.4">
      <c r="A8" s="36">
        <v>44649</v>
      </c>
      <c r="B8" s="31" t="s">
        <v>110</v>
      </c>
    </row>
    <row r="9" spans="1:2">
      <c r="A9" s="37"/>
    </row>
    <row r="10" spans="1:2">
      <c r="A10" t="s">
        <v>111</v>
      </c>
    </row>
    <row r="11" spans="1:2">
      <c r="A11" s="47" t="s">
        <v>84</v>
      </c>
      <c r="B11" s="48" t="s">
        <v>112</v>
      </c>
    </row>
    <row r="12" spans="1:2">
      <c r="A12" s="32" t="s">
        <v>1</v>
      </c>
      <c r="B12" s="31" t="s">
        <v>2</v>
      </c>
    </row>
    <row r="13" spans="1:2">
      <c r="A13" s="32" t="s">
        <v>3</v>
      </c>
      <c r="B13" s="31" t="s">
        <v>4</v>
      </c>
    </row>
    <row r="14" spans="1:2">
      <c r="A14" s="32" t="s">
        <v>5</v>
      </c>
      <c r="B14" s="31" t="s">
        <v>6</v>
      </c>
    </row>
    <row r="15" spans="1:2">
      <c r="A15" s="32" t="s">
        <v>7</v>
      </c>
      <c r="B15" s="31" t="s">
        <v>8</v>
      </c>
    </row>
    <row r="16" spans="1:2">
      <c r="A16" s="32" t="s">
        <v>9</v>
      </c>
      <c r="B16" s="31" t="s">
        <v>10</v>
      </c>
    </row>
    <row r="17" spans="1:2">
      <c r="A17" s="32" t="s">
        <v>11</v>
      </c>
      <c r="B17" s="31" t="s">
        <v>12</v>
      </c>
    </row>
    <row r="18" spans="1:2">
      <c r="A18" s="32" t="s">
        <v>88</v>
      </c>
      <c r="B18" s="31" t="s">
        <v>89</v>
      </c>
    </row>
    <row r="19" spans="1:2" ht="26.4">
      <c r="A19" s="32" t="s">
        <v>13</v>
      </c>
      <c r="B19" s="31" t="s">
        <v>113</v>
      </c>
    </row>
    <row r="20" spans="1:2">
      <c r="A20" s="32" t="s">
        <v>14</v>
      </c>
      <c r="B20" s="31" t="s">
        <v>114</v>
      </c>
    </row>
    <row r="21" spans="1:2" ht="26.4">
      <c r="A21" s="32" t="s">
        <v>35</v>
      </c>
      <c r="B21" s="31" t="s">
        <v>115</v>
      </c>
    </row>
    <row r="22" spans="1:2">
      <c r="A22" s="32" t="s">
        <v>15</v>
      </c>
      <c r="B22" s="31" t="s">
        <v>16</v>
      </c>
    </row>
    <row r="23" spans="1:2" ht="39.6">
      <c r="A23" s="30" t="s">
        <v>17</v>
      </c>
      <c r="B23" s="31" t="s">
        <v>116</v>
      </c>
    </row>
    <row r="24" spans="1:2" ht="66">
      <c r="A24" s="30" t="s">
        <v>18</v>
      </c>
      <c r="B24" s="31" t="s">
        <v>117</v>
      </c>
    </row>
    <row r="25" spans="1:2">
      <c r="A25" s="30" t="s">
        <v>19</v>
      </c>
      <c r="B25" s="31" t="s">
        <v>20</v>
      </c>
    </row>
    <row r="26" spans="1:2">
      <c r="A26" s="30" t="s">
        <v>21</v>
      </c>
      <c r="B26" s="31" t="s">
        <v>22</v>
      </c>
    </row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Header>&amp;C&amp;A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02BA7-ED2E-4288-B75E-6E0CEB232874}">
  <sheetPr>
    <pageSetUpPr fitToPage="1"/>
  </sheetPr>
  <dimension ref="A1:E11"/>
  <sheetViews>
    <sheetView zoomScaleNormal="100" workbookViewId="0"/>
  </sheetViews>
  <sheetFormatPr defaultColWidth="8" defaultRowHeight="13.2"/>
  <cols>
    <col min="1" max="1" width="22.44140625" style="38" bestFit="1" customWidth="1"/>
    <col min="2" max="2" width="19.6640625" style="38" bestFit="1" customWidth="1"/>
    <col min="3" max="3" width="55.88671875" style="38" bestFit="1" customWidth="1"/>
    <col min="4" max="4" width="32.21875" style="38" bestFit="1" customWidth="1"/>
    <col min="5" max="5" width="68" style="38" bestFit="1" customWidth="1"/>
    <col min="6" max="16384" width="8" style="38"/>
  </cols>
  <sheetData>
    <row r="1" spans="1:5">
      <c r="A1" s="41" t="s">
        <v>90</v>
      </c>
    </row>
    <row r="2" spans="1:5" ht="26.4" customHeight="1">
      <c r="A2" s="49" t="s">
        <v>5</v>
      </c>
      <c r="B2" s="49" t="s">
        <v>91</v>
      </c>
      <c r="C2" s="49" t="s">
        <v>92</v>
      </c>
      <c r="D2" s="49" t="s">
        <v>93</v>
      </c>
      <c r="E2" s="50" t="s">
        <v>104</v>
      </c>
    </row>
    <row r="3" spans="1:5">
      <c r="A3" s="39" t="s">
        <v>96</v>
      </c>
      <c r="B3" s="39" t="s">
        <v>94</v>
      </c>
      <c r="C3" s="39" t="s">
        <v>97</v>
      </c>
      <c r="D3" s="40" t="s">
        <v>95</v>
      </c>
      <c r="E3" s="42" t="s">
        <v>103</v>
      </c>
    </row>
    <row r="4" spans="1:5">
      <c r="A4" s="39" t="s">
        <v>98</v>
      </c>
      <c r="B4" s="39" t="s">
        <v>94</v>
      </c>
      <c r="C4" s="39" t="s">
        <v>97</v>
      </c>
      <c r="D4" s="40" t="s">
        <v>95</v>
      </c>
      <c r="E4" s="42" t="s">
        <v>103</v>
      </c>
    </row>
    <row r="5" spans="1:5">
      <c r="A5" s="39" t="s">
        <v>99</v>
      </c>
      <c r="B5" s="39" t="s">
        <v>94</v>
      </c>
      <c r="C5" s="40" t="s">
        <v>95</v>
      </c>
      <c r="D5" s="40" t="s">
        <v>100</v>
      </c>
      <c r="E5" s="40" t="s">
        <v>95</v>
      </c>
    </row>
    <row r="7" spans="1:5">
      <c r="A7" s="41" t="s">
        <v>102</v>
      </c>
    </row>
    <row r="8" spans="1:5" ht="26.4" customHeight="1">
      <c r="A8" s="49" t="s">
        <v>5</v>
      </c>
      <c r="B8" s="49" t="s">
        <v>91</v>
      </c>
      <c r="C8" s="49" t="s">
        <v>92</v>
      </c>
      <c r="D8" s="49" t="s">
        <v>93</v>
      </c>
      <c r="E8" s="50" t="s">
        <v>104</v>
      </c>
    </row>
    <row r="9" spans="1:5">
      <c r="A9" s="39" t="s">
        <v>96</v>
      </c>
      <c r="B9" s="39" t="s">
        <v>101</v>
      </c>
      <c r="C9" s="40" t="s">
        <v>95</v>
      </c>
      <c r="D9" s="40" t="s">
        <v>95</v>
      </c>
      <c r="E9" s="42" t="s">
        <v>103</v>
      </c>
    </row>
    <row r="10" spans="1:5">
      <c r="A10" s="39" t="s">
        <v>98</v>
      </c>
      <c r="B10" s="39" t="s">
        <v>101</v>
      </c>
      <c r="C10" s="40" t="s">
        <v>95</v>
      </c>
      <c r="D10" s="40" t="s">
        <v>95</v>
      </c>
      <c r="E10" s="42" t="s">
        <v>103</v>
      </c>
    </row>
    <row r="11" spans="1:5">
      <c r="A11" s="39" t="s">
        <v>99</v>
      </c>
      <c r="B11" s="39" t="s">
        <v>101</v>
      </c>
      <c r="C11" s="40" t="s">
        <v>95</v>
      </c>
      <c r="D11" s="40" t="s">
        <v>100</v>
      </c>
      <c r="E11" s="40" t="s">
        <v>95</v>
      </c>
    </row>
  </sheetData>
  <phoneticPr fontId="2"/>
  <pageMargins left="0.7" right="0.7" top="0.75" bottom="0.75" header="0.3" footer="0.3"/>
  <pageSetup paperSize="9" scale="72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6"/>
  <sheetViews>
    <sheetView view="pageBreakPreview" zoomScaleNormal="85" zoomScaleSheetLayoutView="100" workbookViewId="0">
      <selection activeCell="G1" sqref="G1:L1"/>
    </sheetView>
  </sheetViews>
  <sheetFormatPr defaultColWidth="3.88671875" defaultRowHeight="13.2"/>
  <cols>
    <col min="16" max="18" width="3.88671875" customWidth="1"/>
    <col min="20" max="20" width="4" customWidth="1"/>
    <col min="21" max="23" width="3.88671875" customWidth="1"/>
    <col min="26" max="27" width="3.88671875" customWidth="1"/>
  </cols>
  <sheetData>
    <row r="1" spans="1:27" s="6" customFormat="1" ht="19.350000000000001" customHeight="1">
      <c r="A1" s="6" t="s">
        <v>23</v>
      </c>
      <c r="D1" s="97" t="s">
        <v>24</v>
      </c>
      <c r="E1" s="75"/>
      <c r="F1" s="76"/>
      <c r="G1" s="98"/>
      <c r="H1" s="99"/>
      <c r="I1" s="99"/>
      <c r="J1" s="99"/>
      <c r="K1" s="99"/>
      <c r="L1" s="100"/>
      <c r="M1" s="101" t="s">
        <v>25</v>
      </c>
      <c r="N1" s="101"/>
      <c r="O1" s="101"/>
      <c r="P1" s="101"/>
      <c r="Q1" s="101"/>
      <c r="R1" s="101"/>
      <c r="S1" s="102"/>
      <c r="T1" s="102"/>
      <c r="U1" s="102"/>
      <c r="V1" s="102"/>
      <c r="W1" s="102"/>
      <c r="X1" s="102"/>
      <c r="Z1" s="7"/>
    </row>
    <row r="2" spans="1:27" s="6" customFormat="1" ht="19.350000000000001" customHeight="1">
      <c r="A2" s="77" t="s">
        <v>5</v>
      </c>
      <c r="B2" s="77"/>
      <c r="C2" s="77"/>
      <c r="D2" s="77"/>
      <c r="E2" s="77"/>
      <c r="F2" s="77"/>
      <c r="G2" s="87"/>
      <c r="H2" s="88"/>
      <c r="I2" s="88"/>
      <c r="J2" s="88"/>
      <c r="K2" s="88"/>
      <c r="L2" s="88"/>
      <c r="M2" s="101" t="s">
        <v>7</v>
      </c>
      <c r="N2" s="101"/>
      <c r="O2" s="101"/>
      <c r="P2" s="101"/>
      <c r="Q2" s="101"/>
      <c r="R2" s="101"/>
      <c r="S2" s="103" t="s">
        <v>26</v>
      </c>
      <c r="T2" s="103"/>
      <c r="U2" s="103"/>
      <c r="V2" s="103"/>
      <c r="W2" s="103"/>
      <c r="X2" s="103"/>
    </row>
    <row r="3" spans="1:27" s="6" customFormat="1" ht="7.5" customHeight="1"/>
    <row r="4" spans="1:27" s="9" customFormat="1" ht="26.25" customHeight="1">
      <c r="A4" s="96" t="s">
        <v>27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8"/>
      <c r="AA4" s="8"/>
    </row>
    <row r="5" spans="1:27" s="9" customFormat="1" ht="7.9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AA5" s="8"/>
    </row>
    <row r="6" spans="1:27" s="11" customFormat="1" ht="33" customHeight="1">
      <c r="A6" s="77" t="s">
        <v>28</v>
      </c>
      <c r="B6" s="77"/>
      <c r="C6" s="77"/>
      <c r="D6" s="77"/>
      <c r="E6" s="77"/>
      <c r="F6" s="77"/>
      <c r="G6" s="78"/>
      <c r="H6" s="79"/>
      <c r="I6" s="79"/>
      <c r="J6" s="79"/>
      <c r="K6" s="79"/>
      <c r="L6" s="79"/>
      <c r="M6" s="63" t="s">
        <v>29</v>
      </c>
      <c r="N6" s="63"/>
      <c r="O6" s="63"/>
      <c r="P6" s="63"/>
      <c r="Q6" s="63"/>
      <c r="R6" s="63"/>
      <c r="S6" s="80"/>
      <c r="T6" s="80"/>
      <c r="U6" s="80"/>
      <c r="V6" s="80"/>
      <c r="W6" s="80"/>
      <c r="X6" s="80"/>
      <c r="AA6" s="8"/>
    </row>
    <row r="7" spans="1:27" s="11" customFormat="1" ht="33" customHeight="1">
      <c r="A7" s="51" t="s">
        <v>30</v>
      </c>
      <c r="B7" s="52"/>
      <c r="C7" s="52"/>
      <c r="D7" s="52"/>
      <c r="E7" s="52"/>
      <c r="F7" s="53"/>
      <c r="G7" s="59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1"/>
      <c r="AA7" s="12"/>
    </row>
    <row r="8" spans="1:27" s="11" customFormat="1" ht="33" customHeight="1">
      <c r="A8" s="77" t="s">
        <v>31</v>
      </c>
      <c r="B8" s="77"/>
      <c r="C8" s="77"/>
      <c r="D8" s="77"/>
      <c r="E8" s="77"/>
      <c r="F8" s="77"/>
      <c r="G8" s="87"/>
      <c r="H8" s="88"/>
      <c r="I8" s="88"/>
      <c r="J8" s="88"/>
      <c r="K8" s="88"/>
      <c r="L8" s="88"/>
      <c r="M8" s="63" t="s">
        <v>32</v>
      </c>
      <c r="N8" s="63"/>
      <c r="O8" s="63"/>
      <c r="P8" s="63"/>
      <c r="Q8" s="63"/>
      <c r="R8" s="63"/>
      <c r="S8" s="64"/>
      <c r="T8" s="64"/>
      <c r="U8" s="64"/>
      <c r="V8" s="64"/>
      <c r="W8" s="64"/>
      <c r="X8" s="64"/>
      <c r="Z8" s="7"/>
    </row>
    <row r="9" spans="1:27" s="11" customFormat="1" ht="33" customHeight="1">
      <c r="A9" s="51" t="s">
        <v>33</v>
      </c>
      <c r="B9" s="69"/>
      <c r="C9" s="69"/>
      <c r="D9" s="69"/>
      <c r="E9" s="69"/>
      <c r="F9" s="70"/>
      <c r="G9" s="71" t="s">
        <v>26</v>
      </c>
      <c r="H9" s="72"/>
      <c r="I9" s="72"/>
      <c r="J9" s="72"/>
      <c r="K9" s="72"/>
      <c r="L9" s="73"/>
      <c r="M9" s="74" t="s">
        <v>34</v>
      </c>
      <c r="N9" s="75"/>
      <c r="O9" s="75"/>
      <c r="P9" s="75"/>
      <c r="Q9" s="75"/>
      <c r="R9" s="76"/>
      <c r="S9" s="71" t="s">
        <v>26</v>
      </c>
      <c r="T9" s="72"/>
      <c r="U9" s="72"/>
      <c r="V9" s="72"/>
      <c r="W9" s="72"/>
      <c r="X9" s="73"/>
      <c r="Z9" s="13"/>
    </row>
    <row r="10" spans="1:27" s="11" customFormat="1" ht="33" customHeight="1" thickBot="1">
      <c r="A10" s="84" t="s">
        <v>35</v>
      </c>
      <c r="B10" s="84"/>
      <c r="C10" s="84"/>
      <c r="D10" s="84"/>
      <c r="E10" s="84"/>
      <c r="F10" s="84"/>
      <c r="G10" s="67"/>
      <c r="H10" s="85"/>
      <c r="I10" s="85"/>
      <c r="J10" s="85"/>
      <c r="K10" s="85"/>
      <c r="L10" s="14" t="s">
        <v>36</v>
      </c>
      <c r="M10" s="84" t="s">
        <v>37</v>
      </c>
      <c r="N10" s="86"/>
      <c r="O10" s="86"/>
      <c r="P10" s="86"/>
      <c r="Q10" s="86"/>
      <c r="R10" s="86"/>
      <c r="S10" s="67"/>
      <c r="T10" s="68"/>
      <c r="U10" s="68"/>
      <c r="V10" s="68"/>
      <c r="W10" s="65" t="s">
        <v>38</v>
      </c>
      <c r="X10" s="66"/>
      <c r="AA10" s="8"/>
    </row>
    <row r="11" spans="1:27" s="11" customFormat="1" ht="33" customHeight="1" thickTop="1">
      <c r="A11" s="54" t="s">
        <v>17</v>
      </c>
      <c r="B11" s="54"/>
      <c r="C11" s="54"/>
      <c r="D11" s="54"/>
      <c r="E11" s="54"/>
      <c r="F11" s="54"/>
      <c r="G11" s="55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7"/>
      <c r="Z11" s="7"/>
    </row>
    <row r="12" spans="1:27" s="11" customFormat="1" ht="15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AA12" s="8"/>
    </row>
    <row r="13" spans="1:27">
      <c r="A13" t="s">
        <v>39</v>
      </c>
      <c r="AA13" s="90"/>
    </row>
    <row r="14" spans="1:27">
      <c r="A14" t="s">
        <v>40</v>
      </c>
      <c r="AA14" s="90"/>
    </row>
    <row r="15" spans="1:27">
      <c r="A15" t="s">
        <v>41</v>
      </c>
      <c r="AA15" s="90"/>
    </row>
    <row r="16" spans="1:27">
      <c r="D16" t="s">
        <v>85</v>
      </c>
      <c r="H16" s="1"/>
      <c r="I16" s="1"/>
      <c r="J16" s="1"/>
      <c r="K16" s="16"/>
      <c r="N16" s="17"/>
      <c r="O16" s="17"/>
      <c r="P16" s="18"/>
      <c r="Q16" s="18"/>
      <c r="R16" t="s">
        <v>42</v>
      </c>
      <c r="S16" s="62" t="str">
        <f>IF(G2="","",IF(AND(G8="新規",S8="実施",G2="G：副作用・感染症報告"),0,IF(AND(G8="新規",S8="実施"),3000,0)))</f>
        <v/>
      </c>
      <c r="T16" s="62"/>
      <c r="U16" s="62"/>
      <c r="V16" s="62"/>
      <c r="W16" s="62"/>
      <c r="X16" t="s">
        <v>43</v>
      </c>
      <c r="AA16" s="90"/>
    </row>
    <row r="17" spans="1:27">
      <c r="D17" s="35" t="s">
        <v>86</v>
      </c>
      <c r="H17" s="1"/>
      <c r="I17" s="1"/>
      <c r="J17" s="1"/>
      <c r="K17" s="16"/>
      <c r="N17" s="17"/>
      <c r="O17" s="17"/>
      <c r="P17" s="34"/>
      <c r="Q17" s="18"/>
      <c r="S17" s="33"/>
      <c r="T17" s="33"/>
      <c r="U17" s="33"/>
      <c r="V17" s="33"/>
      <c r="W17" s="33"/>
      <c r="AA17" s="90"/>
    </row>
    <row r="18" spans="1:27">
      <c r="D18" s="35" t="s">
        <v>44</v>
      </c>
      <c r="P18" s="34"/>
      <c r="AA18" s="90"/>
    </row>
    <row r="19" spans="1:27">
      <c r="A19" t="s">
        <v>45</v>
      </c>
      <c r="AA19" s="90"/>
    </row>
    <row r="20" spans="1:27">
      <c r="A20" t="s">
        <v>46</v>
      </c>
      <c r="AA20" s="90"/>
    </row>
    <row r="21" spans="1:27">
      <c r="E21" s="83" t="str">
        <f>IF(G2="","",IF(G2="E：特定使用成績調査",30000,20000))</f>
        <v/>
      </c>
      <c r="F21" s="83"/>
      <c r="G21" s="83"/>
      <c r="H21" s="16" t="s">
        <v>43</v>
      </c>
      <c r="I21" t="s">
        <v>47</v>
      </c>
      <c r="J21" s="81" t="str">
        <f>IF(G10="","",G10)</f>
        <v/>
      </c>
      <c r="K21" s="81"/>
      <c r="L21" s="82" t="s">
        <v>48</v>
      </c>
      <c r="M21" s="82"/>
      <c r="N21" s="81" t="str">
        <f>IF(S10="","",S10)</f>
        <v/>
      </c>
      <c r="O21" s="81"/>
      <c r="P21" s="82" t="s">
        <v>38</v>
      </c>
      <c r="Q21" s="82"/>
      <c r="R21" t="s">
        <v>42</v>
      </c>
      <c r="S21" s="62" t="str">
        <f>IF(OR(E21="",J21="",N21=""),"",E21*J21*N21)</f>
        <v/>
      </c>
      <c r="T21" s="62"/>
      <c r="U21" s="62"/>
      <c r="V21" s="62"/>
      <c r="W21" s="62"/>
      <c r="X21" t="s">
        <v>43</v>
      </c>
      <c r="AA21" s="90"/>
    </row>
    <row r="22" spans="1:27">
      <c r="A22" s="18"/>
      <c r="B22" s="19"/>
      <c r="I22" s="17"/>
      <c r="L22" s="2"/>
      <c r="M22" s="2"/>
      <c r="Q22" s="17"/>
      <c r="S22" s="3"/>
      <c r="T22" s="3"/>
      <c r="U22" s="3"/>
      <c r="V22" s="3"/>
      <c r="W22" s="3"/>
      <c r="AA22" s="90"/>
    </row>
    <row r="23" spans="1:27">
      <c r="A23" t="s">
        <v>49</v>
      </c>
      <c r="AA23" s="90"/>
    </row>
    <row r="24" spans="1:27" ht="12.6" customHeight="1">
      <c r="A24" t="s">
        <v>50</v>
      </c>
      <c r="AA24" s="90"/>
    </row>
    <row r="25" spans="1:27">
      <c r="O25" s="18" t="s">
        <v>51</v>
      </c>
      <c r="P25" s="93">
        <v>0.1</v>
      </c>
      <c r="Q25" s="93"/>
      <c r="R25" t="s">
        <v>42</v>
      </c>
      <c r="S25" s="62" t="str">
        <f>IF(S21="","",(S16+S21)*P25)</f>
        <v/>
      </c>
      <c r="T25" s="62"/>
      <c r="U25" s="62"/>
      <c r="V25" s="62"/>
      <c r="W25" s="62"/>
      <c r="X25" t="s">
        <v>43</v>
      </c>
      <c r="AA25" s="90"/>
    </row>
    <row r="26" spans="1:27" ht="7.35" customHeight="1">
      <c r="C26" s="1"/>
      <c r="D26" s="1"/>
      <c r="E26" s="1"/>
      <c r="F26" s="16"/>
      <c r="H26" s="17"/>
      <c r="I26" s="17"/>
      <c r="K26" s="18"/>
      <c r="N26" s="17"/>
      <c r="O26" s="17"/>
      <c r="Q26" s="18"/>
      <c r="S26" s="4"/>
      <c r="T26" s="4"/>
      <c r="U26" s="4"/>
      <c r="V26" s="4"/>
      <c r="W26" s="4"/>
      <c r="AA26" s="90"/>
    </row>
    <row r="27" spans="1:27" ht="12.6" customHeight="1">
      <c r="A27" t="s">
        <v>52</v>
      </c>
      <c r="AA27" s="90"/>
    </row>
    <row r="28" spans="1:27">
      <c r="O28" s="18" t="s">
        <v>53</v>
      </c>
      <c r="P28" s="93">
        <v>0.3</v>
      </c>
      <c r="Q28" s="93"/>
      <c r="R28" t="s">
        <v>42</v>
      </c>
      <c r="S28" s="62" t="str">
        <f>IF(S21="","",(S16+S21+S25)*P28)</f>
        <v/>
      </c>
      <c r="T28" s="62"/>
      <c r="U28" s="62"/>
      <c r="V28" s="62"/>
      <c r="W28" s="62"/>
      <c r="X28" t="s">
        <v>43</v>
      </c>
      <c r="AA28" s="90"/>
    </row>
    <row r="29" spans="1:27">
      <c r="C29" s="18"/>
      <c r="D29" s="16"/>
      <c r="H29" s="1"/>
      <c r="I29" s="1"/>
      <c r="J29" s="1"/>
      <c r="K29" s="16"/>
      <c r="N29" s="17"/>
      <c r="O29" s="17"/>
      <c r="Q29" s="18"/>
      <c r="S29" s="2"/>
      <c r="T29" s="2"/>
      <c r="U29" s="2"/>
      <c r="V29" s="2"/>
      <c r="W29" s="2"/>
    </row>
    <row r="30" spans="1:27">
      <c r="A30" t="s">
        <v>54</v>
      </c>
    </row>
    <row r="31" spans="1:27">
      <c r="G31" s="16" t="s">
        <v>55</v>
      </c>
      <c r="P31" s="20"/>
      <c r="R31" t="s">
        <v>42</v>
      </c>
      <c r="S31" s="62" t="str">
        <f>IF(S21="","",S16+S21+S25+S28)</f>
        <v/>
      </c>
      <c r="T31" s="62"/>
      <c r="U31" s="62"/>
      <c r="V31" s="62"/>
      <c r="W31" s="62"/>
      <c r="X31" t="s">
        <v>43</v>
      </c>
    </row>
    <row r="32" spans="1:27" ht="12.6" customHeight="1"/>
    <row r="34" spans="1:27">
      <c r="A34" t="s">
        <v>56</v>
      </c>
    </row>
    <row r="35" spans="1:27">
      <c r="B35" t="s">
        <v>57</v>
      </c>
      <c r="C35" t="s">
        <v>58</v>
      </c>
      <c r="S35" t="s">
        <v>42</v>
      </c>
      <c r="T35" s="91" t="str">
        <f>IF(S16="","",S16)</f>
        <v/>
      </c>
      <c r="U35" s="91"/>
      <c r="V35" s="91"/>
      <c r="W35" s="91"/>
      <c r="X35" t="s">
        <v>43</v>
      </c>
    </row>
    <row r="36" spans="1:27">
      <c r="B36" t="s">
        <v>59</v>
      </c>
      <c r="C36" t="s">
        <v>60</v>
      </c>
      <c r="S36" t="s">
        <v>42</v>
      </c>
      <c r="T36" s="92" t="str">
        <f>IF(T35="","",(T35*P25)+(T35+T35*P25)*P28)</f>
        <v/>
      </c>
      <c r="U36" s="92"/>
      <c r="V36" s="92"/>
      <c r="W36" s="92"/>
      <c r="X36" t="s">
        <v>43</v>
      </c>
    </row>
    <row r="37" spans="1:27">
      <c r="B37" t="s">
        <v>61</v>
      </c>
      <c r="C37" t="s">
        <v>62</v>
      </c>
      <c r="O37" s="21"/>
      <c r="S37" t="s">
        <v>42</v>
      </c>
      <c r="T37" s="92" t="str">
        <f>IF(T36="","",T35+T36)</f>
        <v/>
      </c>
      <c r="U37" s="92"/>
      <c r="V37" s="92"/>
      <c r="W37" s="92"/>
      <c r="X37" t="s">
        <v>43</v>
      </c>
    </row>
    <row r="38" spans="1:27">
      <c r="B38" t="s">
        <v>63</v>
      </c>
      <c r="C38" t="s">
        <v>64</v>
      </c>
      <c r="Q38" s="18"/>
      <c r="S38" t="s">
        <v>42</v>
      </c>
      <c r="T38" s="94" t="str">
        <f>IF(S21="","",S21)</f>
        <v/>
      </c>
      <c r="U38" s="94"/>
      <c r="V38" s="94"/>
      <c r="W38" s="94"/>
      <c r="X38" t="s">
        <v>43</v>
      </c>
      <c r="AA38" t="s">
        <v>65</v>
      </c>
    </row>
    <row r="39" spans="1:27">
      <c r="B39" t="s">
        <v>66</v>
      </c>
      <c r="C39" t="s">
        <v>67</v>
      </c>
      <c r="S39" t="s">
        <v>42</v>
      </c>
      <c r="T39" s="92" t="str">
        <f>IF(T38="","",(T38*P25)+(T38+T38*P25)*P28)</f>
        <v/>
      </c>
      <c r="U39" s="92"/>
      <c r="V39" s="92"/>
      <c r="W39" s="92"/>
      <c r="X39" t="s">
        <v>43</v>
      </c>
    </row>
    <row r="40" spans="1:27">
      <c r="B40" t="s">
        <v>68</v>
      </c>
      <c r="C40" t="s">
        <v>69</v>
      </c>
      <c r="O40" s="20"/>
      <c r="S40" t="s">
        <v>42</v>
      </c>
      <c r="T40" s="92" t="str">
        <f>IF(T38="","",T38+T39)</f>
        <v/>
      </c>
      <c r="U40" s="92"/>
      <c r="V40" s="92"/>
      <c r="W40" s="92"/>
      <c r="X40" t="s">
        <v>43</v>
      </c>
    </row>
    <row r="41" spans="1:27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4"/>
      <c r="Q41" s="25"/>
      <c r="R41" s="23"/>
      <c r="S41" s="23"/>
      <c r="T41" s="5"/>
      <c r="U41" s="5"/>
      <c r="V41" s="5"/>
      <c r="W41" s="5"/>
      <c r="X41" s="23"/>
    </row>
    <row r="42" spans="1:27">
      <c r="B42" s="26" t="s">
        <v>70</v>
      </c>
      <c r="S42" s="27"/>
      <c r="T42" s="27"/>
      <c r="U42" s="27"/>
      <c r="V42" s="27"/>
      <c r="W42" s="27"/>
    </row>
    <row r="43" spans="1:27">
      <c r="B43" t="s">
        <v>71</v>
      </c>
      <c r="R43" t="s">
        <v>42</v>
      </c>
      <c r="S43" s="95" t="str">
        <f>IF(T37="","",T37)</f>
        <v/>
      </c>
      <c r="T43" s="95"/>
      <c r="U43" s="95"/>
      <c r="V43" s="95"/>
      <c r="W43" s="95"/>
      <c r="X43" t="s">
        <v>43</v>
      </c>
    </row>
    <row r="44" spans="1:27" ht="7.35" customHeight="1"/>
    <row r="45" spans="1:27">
      <c r="B45" s="26" t="s">
        <v>72</v>
      </c>
      <c r="D45" s="26"/>
      <c r="E45" s="26"/>
      <c r="F45" s="26"/>
      <c r="G45" s="26"/>
      <c r="H45" s="26"/>
      <c r="I45" s="26"/>
      <c r="J45" s="26"/>
    </row>
    <row r="46" spans="1:27">
      <c r="B46" t="s">
        <v>73</v>
      </c>
      <c r="R46" t="s">
        <v>42</v>
      </c>
      <c r="S46" s="62" t="str">
        <f>IF(OR(S10="",S10=0,G10="",G10=0),"",T40/(G10*S10))</f>
        <v/>
      </c>
      <c r="T46" s="62"/>
      <c r="U46" s="62"/>
      <c r="V46" s="62"/>
      <c r="W46" s="62"/>
      <c r="X46" t="s">
        <v>43</v>
      </c>
    </row>
    <row r="48" spans="1:27" s="22" customFormat="1">
      <c r="A48" s="21" t="s">
        <v>74</v>
      </c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</row>
    <row r="49" spans="1:24" s="22" customFormat="1">
      <c r="A49" s="21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</row>
    <row r="50" spans="1:24" s="22" customFormat="1" hidden="1">
      <c r="A50" s="21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</row>
    <row r="51" spans="1:24" s="22" customFormat="1" hidden="1">
      <c r="A51" s="2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</row>
    <row r="52" spans="1:24" s="22" customFormat="1" hidden="1">
      <c r="A52" s="21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</row>
    <row r="53" spans="1:24" s="22" customFormat="1" hidden="1">
      <c r="A53" s="21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1:24" s="22" customFormat="1" hidden="1">
      <c r="A54" s="21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</row>
    <row r="55" spans="1:24" s="22" customFormat="1" hidden="1">
      <c r="A55" s="21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</row>
    <row r="56" spans="1:24" s="22" customFormat="1" hidden="1">
      <c r="A56" s="21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</row>
    <row r="57" spans="1:24" s="22" customFormat="1" hidden="1">
      <c r="A57" s="21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</row>
    <row r="58" spans="1:24" s="22" customFormat="1" hidden="1">
      <c r="A58" s="21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</row>
    <row r="59" spans="1:24" s="22" customFormat="1" hidden="1">
      <c r="A59" s="21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</row>
    <row r="60" spans="1:24" s="22" customFormat="1" hidden="1">
      <c r="A60" s="21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</row>
    <row r="61" spans="1:24" s="22" customFormat="1" hidden="1">
      <c r="A61" s="2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</row>
    <row r="62" spans="1:24" s="22" customFormat="1" hidden="1">
      <c r="A62" s="21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1:24" s="22" customFormat="1" hidden="1">
      <c r="A63" s="21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1:24" s="22" customFormat="1" hidden="1">
      <c r="A64" s="21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1:24" s="22" customFormat="1" hidden="1">
      <c r="A65" s="21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1:24" s="22" customFormat="1" hidden="1">
      <c r="A66" s="21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1:24" s="22" customFormat="1" hidden="1">
      <c r="A67" s="21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</row>
    <row r="68" spans="1:24" s="22" customFormat="1" hidden="1">
      <c r="A68" s="21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  <row r="69" spans="1:24">
      <c r="K69" s="19" t="s">
        <v>75</v>
      </c>
      <c r="N69" s="58" t="s">
        <v>76</v>
      </c>
      <c r="O69" s="58"/>
      <c r="P69" s="58"/>
      <c r="Q69" s="58"/>
      <c r="R69" s="58"/>
      <c r="S69" s="58"/>
      <c r="T69" s="58"/>
      <c r="U69" s="58"/>
    </row>
    <row r="70" spans="1:24">
      <c r="K70" s="19"/>
      <c r="N70" s="58" t="s">
        <v>77</v>
      </c>
      <c r="O70" s="58"/>
      <c r="P70" s="58"/>
      <c r="Q70" s="58"/>
      <c r="R70" s="58"/>
      <c r="S70" s="58"/>
      <c r="T70" s="58"/>
      <c r="U70" s="58"/>
    </row>
    <row r="71" spans="1:24">
      <c r="N71" s="58" t="s">
        <v>78</v>
      </c>
      <c r="O71" s="58"/>
      <c r="P71" s="58"/>
      <c r="Q71" s="58"/>
      <c r="R71" s="58"/>
      <c r="S71" s="58"/>
      <c r="T71" s="58"/>
      <c r="U71" s="58"/>
      <c r="V71" t="s">
        <v>79</v>
      </c>
    </row>
    <row r="73" spans="1:24">
      <c r="K73" s="19" t="s">
        <v>80</v>
      </c>
    </row>
    <row r="74" spans="1:24">
      <c r="K74" s="19"/>
      <c r="N74" s="58" t="s">
        <v>81</v>
      </c>
      <c r="O74" s="58"/>
      <c r="P74" s="58"/>
      <c r="Q74" s="58"/>
      <c r="R74" s="58"/>
      <c r="S74" s="58"/>
      <c r="T74" s="58"/>
      <c r="U74" s="58"/>
    </row>
    <row r="75" spans="1:24">
      <c r="N75" s="58" t="s">
        <v>82</v>
      </c>
      <c r="O75" s="58"/>
      <c r="P75" s="58"/>
      <c r="Q75" s="58"/>
      <c r="R75" s="58"/>
      <c r="S75" s="58"/>
      <c r="T75" s="58"/>
      <c r="U75" s="58"/>
      <c r="V75" t="s">
        <v>79</v>
      </c>
    </row>
    <row r="76" spans="1:24" s="28" customFormat="1" ht="36" customHeight="1">
      <c r="A76" s="89" t="s">
        <v>83</v>
      </c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</row>
  </sheetData>
  <sheetProtection sheet="1" selectLockedCells="1"/>
  <mergeCells count="57">
    <mergeCell ref="A4:X4"/>
    <mergeCell ref="D1:F1"/>
    <mergeCell ref="G1:L1"/>
    <mergeCell ref="M1:R1"/>
    <mergeCell ref="S1:X1"/>
    <mergeCell ref="A2:F2"/>
    <mergeCell ref="G2:L2"/>
    <mergeCell ref="M2:R2"/>
    <mergeCell ref="S2:X2"/>
    <mergeCell ref="A76:X76"/>
    <mergeCell ref="AA13:AA28"/>
    <mergeCell ref="S31:W31"/>
    <mergeCell ref="S28:W28"/>
    <mergeCell ref="T35:W35"/>
    <mergeCell ref="T36:W36"/>
    <mergeCell ref="T37:W37"/>
    <mergeCell ref="S25:W25"/>
    <mergeCell ref="P25:Q25"/>
    <mergeCell ref="T38:W38"/>
    <mergeCell ref="T39:W39"/>
    <mergeCell ref="T40:W40"/>
    <mergeCell ref="P28:Q28"/>
    <mergeCell ref="S43:W43"/>
    <mergeCell ref="N74:U74"/>
    <mergeCell ref="N71:U71"/>
    <mergeCell ref="A6:F6"/>
    <mergeCell ref="G6:L6"/>
    <mergeCell ref="M6:R6"/>
    <mergeCell ref="S6:X6"/>
    <mergeCell ref="N70:U70"/>
    <mergeCell ref="N21:O21"/>
    <mergeCell ref="S21:W21"/>
    <mergeCell ref="P21:Q21"/>
    <mergeCell ref="E21:G21"/>
    <mergeCell ref="J21:K21"/>
    <mergeCell ref="L21:M21"/>
    <mergeCell ref="A10:F10"/>
    <mergeCell ref="G10:K10"/>
    <mergeCell ref="M10:R10"/>
    <mergeCell ref="A8:F8"/>
    <mergeCell ref="G8:L8"/>
    <mergeCell ref="A7:F7"/>
    <mergeCell ref="A11:F11"/>
    <mergeCell ref="G11:X11"/>
    <mergeCell ref="N75:U75"/>
    <mergeCell ref="G7:X7"/>
    <mergeCell ref="S46:W46"/>
    <mergeCell ref="M8:R8"/>
    <mergeCell ref="S8:X8"/>
    <mergeCell ref="W10:X10"/>
    <mergeCell ref="S10:V10"/>
    <mergeCell ref="S16:W16"/>
    <mergeCell ref="N69:U69"/>
    <mergeCell ref="A9:F9"/>
    <mergeCell ref="G9:L9"/>
    <mergeCell ref="M9:R9"/>
    <mergeCell ref="S9:X9"/>
  </mergeCells>
  <phoneticPr fontId="2"/>
  <dataValidations count="4">
    <dataValidation type="list" allowBlank="1" showInputMessage="1" showErrorMessage="1" sqref="G2:L2" xr:uid="{A55AE4BE-5A10-498D-934F-5929895CB5D1}">
      <formula1>"D：使用成績調査,E：特定使用成績調査,G：副作用・感染症報告"</formula1>
    </dataValidation>
    <dataValidation type="list" allowBlank="1" showInputMessage="1" showErrorMessage="1" sqref="S8:X8" xr:uid="{CCD91F33-5D7D-4ECE-BCB4-474FB470696C}">
      <formula1>"実施,症例数追加"</formula1>
    </dataValidation>
    <dataValidation type="list" allowBlank="1" showInputMessage="1" showErrorMessage="1" sqref="G8:L8" xr:uid="{17DF8F77-AE0C-41DF-803F-D719BD278409}">
      <formula1>"新規,変更"</formula1>
    </dataValidation>
    <dataValidation type="list" allowBlank="1" showInputMessage="1" showErrorMessage="1" sqref="G1:L1" xr:uid="{5399E0AE-8CF8-47BB-97C0-24D2153CFA1A}">
      <formula1>"該当,非該当"</formula1>
    </dataValidation>
  </dataValidations>
  <printOptions horizontalCentered="1"/>
  <pageMargins left="0.70866141732283472" right="0.70866141732283472" top="0" bottom="0" header="0.31496062992125984" footer="0.31496062992125984"/>
  <pageSetup paperSize="9" scale="94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1971ECBE268DF42A6E279A1370E5222" ma:contentTypeVersion="2" ma:contentTypeDescription="新しいドキュメントを作成します。" ma:contentTypeScope="" ma:versionID="8456056ce8733421ce03eed621dd2941">
  <xsd:schema xmlns:xsd="http://www.w3.org/2001/XMLSchema" xmlns:xs="http://www.w3.org/2001/XMLSchema" xmlns:p="http://schemas.microsoft.com/office/2006/metadata/properties" xmlns:ns2="dbc83f91-95d6-446c-a695-8a7ada344b89" targetNamespace="http://schemas.microsoft.com/office/2006/metadata/properties" ma:root="true" ma:fieldsID="c519cad44d04e90e7807f2a0727b167b" ns2:_="">
    <xsd:import namespace="dbc83f91-95d6-446c-a695-8a7ada344b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c83f91-95d6-446c-a695-8a7ada344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7CFE07-239E-4009-8758-4E71859F57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c83f91-95d6-446c-a695-8a7ada344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91E661-675A-4876-B323-E5C9BAE7D6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D977E9-F01F-4514-AC16-2E0673E5F5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☆はじめにお読みください</vt:lpstr>
      <vt:lpstr>★算出・請求パターン_治験経費3</vt:lpstr>
      <vt:lpstr>治験経費3_経費算出基準</vt:lpstr>
      <vt:lpstr>治験経費3_経費算出基準!Print_Area</vt:lpstr>
      <vt:lpstr>☆はじめにお読みください!Print_Titles</vt:lpstr>
    </vt:vector>
  </TitlesOfParts>
  <Manager/>
  <Company>Quintiles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泉久保 亜希</cp:lastModifiedBy>
  <cp:revision/>
  <dcterms:created xsi:type="dcterms:W3CDTF">2015-07-23T02:45:46Z</dcterms:created>
  <dcterms:modified xsi:type="dcterms:W3CDTF">2022-03-29T14:08:48Z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0x010100D1971ECBE268DF42A6E279A1370E5222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TemplateUrl">
    <vt:lpwstr/>
  </property>
</Properties>
</file>