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425" yWindow="-45" windowWidth="13155" windowHeight="6705" tabRatio="827"/>
  </bookViews>
  <sheets>
    <sheet name="PMS_経費算出基準" sheetId="7" r:id="rId1"/>
  </sheets>
  <definedNames>
    <definedName name="_xlnm.Print_Area" localSheetId="0">PMS_経費算出基準!$A$1:$X$61</definedName>
  </definedNames>
  <calcPr calcId="145621"/>
</workbook>
</file>

<file path=xl/calcChain.xml><?xml version="1.0" encoding="utf-8"?>
<calcChain xmlns="http://schemas.openxmlformats.org/spreadsheetml/2006/main">
  <c r="S27" i="7" l="1"/>
  <c r="S16" i="7"/>
  <c r="T34" i="7" l="1"/>
  <c r="T35" i="7" s="1"/>
  <c r="T36" i="7" l="1"/>
  <c r="S42" i="7" s="1"/>
  <c r="N20" i="7"/>
  <c r="J20" i="7"/>
  <c r="E20" i="7"/>
  <c r="S20" i="7" l="1"/>
  <c r="S24" i="7" l="1"/>
  <c r="S30" i="7"/>
  <c r="T37" i="7"/>
  <c r="T38" i="7" l="1"/>
  <c r="T39" i="7" s="1"/>
  <c r="S45" i="7" s="1"/>
</calcChain>
</file>

<file path=xl/comments1.xml><?xml version="1.0" encoding="utf-8"?>
<comments xmlns="http://schemas.openxmlformats.org/spreadsheetml/2006/main">
  <authors>
    <author>Izumikubo</author>
  </authors>
  <commentList>
    <comment ref="J2" authorId="0">
      <text>
        <r>
          <rPr>
            <sz val="10"/>
            <color indexed="81"/>
            <rFont val="ＭＳ Ｐゴシック"/>
            <family val="3"/>
            <charset val="128"/>
          </rPr>
          <t>どちらかを必ずチェックしてください。</t>
        </r>
      </text>
    </comment>
    <comment ref="Q5" authorId="0">
      <text>
        <r>
          <rPr>
            <sz val="10"/>
            <color indexed="81"/>
            <rFont val="ＭＳ Ｐゴシック"/>
            <family val="3"/>
            <charset val="128"/>
          </rPr>
          <t>新規にチェックすると委託料3,000円が加算されます。</t>
        </r>
      </text>
    </comment>
    <comment ref="A10" authorId="0">
      <text>
        <r>
          <rPr>
            <sz val="10"/>
            <color indexed="81"/>
            <rFont val="ＭＳ Ｐゴシック"/>
            <family val="3"/>
            <charset val="128"/>
          </rPr>
          <t>全例調査の場合、
1例と入力してください。</t>
        </r>
      </text>
    </comment>
  </commentList>
</comments>
</file>

<file path=xl/sharedStrings.xml><?xml version="1.0" encoding="utf-8"?>
<sst xmlns="http://schemas.openxmlformats.org/spreadsheetml/2006/main" count="92" uniqueCount="65">
  <si>
    <t>研究課題名</t>
  </si>
  <si>
    <t>円</t>
    <rPh sb="0" eb="1">
      <t>エン</t>
    </rPh>
    <phoneticPr fontId="2"/>
  </si>
  <si>
    <t>＝</t>
    <phoneticPr fontId="2"/>
  </si>
  <si>
    <t>整理番号</t>
    <rPh sb="0" eb="2">
      <t>セイリ</t>
    </rPh>
    <rPh sb="2" eb="4">
      <t>バンゴウ</t>
    </rPh>
    <phoneticPr fontId="2"/>
  </si>
  <si>
    <t>日作成</t>
    <phoneticPr fontId="2"/>
  </si>
  <si>
    <t>月</t>
    <rPh sb="0" eb="1">
      <t>ガツ</t>
    </rPh>
    <phoneticPr fontId="2"/>
  </si>
  <si>
    <t>年</t>
    <rPh sb="0" eb="1">
      <t>ネン</t>
    </rPh>
    <phoneticPr fontId="2"/>
  </si>
  <si>
    <t>西暦</t>
    <rPh sb="0" eb="2">
      <t>セイレキ</t>
    </rPh>
    <phoneticPr fontId="2"/>
  </si>
  <si>
    <t>例</t>
    <rPh sb="0" eb="1">
      <t>レイ</t>
    </rPh>
    <phoneticPr fontId="2"/>
  </si>
  <si>
    <t>＜算出根拠＞</t>
    <phoneticPr fontId="2"/>
  </si>
  <si>
    <t>×</t>
    <phoneticPr fontId="2"/>
  </si>
  <si>
    <t>＜初期費用及び出来高費用内訳＞</t>
    <phoneticPr fontId="2"/>
  </si>
  <si>
    <t xml:space="preserve">(a) </t>
    <phoneticPr fontId="2"/>
  </si>
  <si>
    <t xml:space="preserve">(b) </t>
    <phoneticPr fontId="2"/>
  </si>
  <si>
    <t xml:space="preserve">(c) </t>
    <phoneticPr fontId="2"/>
  </si>
  <si>
    <t>印</t>
    <phoneticPr fontId="2"/>
  </si>
  <si>
    <t xml:space="preserve">「国立研究開発法人国立国際医療研究センター受託研究費算定要領(病院)」に基づき算定したことを確認しました。
</t>
    <phoneticPr fontId="2"/>
  </si>
  <si>
    <t>調査対象薬剤一般名</t>
    <rPh sb="0" eb="2">
      <t>チョウサ</t>
    </rPh>
    <rPh sb="2" eb="4">
      <t>タイショウ</t>
    </rPh>
    <rPh sb="4" eb="6">
      <t>ヤクザイ</t>
    </rPh>
    <rPh sb="6" eb="8">
      <t>イッパン</t>
    </rPh>
    <rPh sb="8" eb="9">
      <t>メイ</t>
    </rPh>
    <phoneticPr fontId="2"/>
  </si>
  <si>
    <t>報告</t>
    <rPh sb="0" eb="2">
      <t>ホウコク</t>
    </rPh>
    <phoneticPr fontId="2"/>
  </si>
  <si>
    <t>上記経費〔　（１）～（２）　〕の合計金額の</t>
    <phoneticPr fontId="2"/>
  </si>
  <si>
    <t>上記経費〔　（１）～（３）　〕の合計金額の</t>
    <phoneticPr fontId="2"/>
  </si>
  <si>
    <t xml:space="preserve">(d) </t>
    <phoneticPr fontId="2"/>
  </si>
  <si>
    <t>《１報告書あたりの出来高費用》</t>
    <rPh sb="2" eb="5">
      <t>ホウコクショ</t>
    </rPh>
    <phoneticPr fontId="2"/>
  </si>
  <si>
    <t xml:space="preserve"> </t>
    <phoneticPr fontId="2"/>
  </si>
  <si>
    <t>《初期費用合計》</t>
    <phoneticPr fontId="2"/>
  </si>
  <si>
    <t>1症例あたりの
最大報告書数</t>
    <rPh sb="1" eb="3">
      <t>ショウレイ</t>
    </rPh>
    <rPh sb="8" eb="10">
      <t>サイダイ</t>
    </rPh>
    <rPh sb="10" eb="13">
      <t>ホウコクショ</t>
    </rPh>
    <rPh sb="13" eb="14">
      <t>スウ</t>
    </rPh>
    <phoneticPr fontId="2"/>
  </si>
  <si>
    <t>症例 ×</t>
    <rPh sb="0" eb="2">
      <t>ショウレイ</t>
    </rPh>
    <phoneticPr fontId="2"/>
  </si>
  <si>
    <t>研究依頼者：</t>
    <rPh sb="0" eb="2">
      <t>ケンキュウ</t>
    </rPh>
    <phoneticPr fontId="2"/>
  </si>
  <si>
    <t>研究責任医師：国立研究開発法人国立国際医療研究センター病院</t>
    <rPh sb="0" eb="2">
      <t>ケンキュウ</t>
    </rPh>
    <phoneticPr fontId="2"/>
  </si>
  <si>
    <t>（氏名）</t>
    <rPh sb="1" eb="3">
      <t>シメイ</t>
    </rPh>
    <phoneticPr fontId="2"/>
  </si>
  <si>
    <t>（名称）</t>
    <rPh sb="1" eb="3">
      <t>メイショウ</t>
    </rPh>
    <phoneticPr fontId="2"/>
  </si>
  <si>
    <t>上記経費 (f) ／（目標とする症例数×1症例あたりの最大報告書数）</t>
    <rPh sb="16" eb="18">
      <t>ショウレイ</t>
    </rPh>
    <rPh sb="18" eb="19">
      <t>スウ</t>
    </rPh>
    <rPh sb="21" eb="23">
      <t>ショウレイ</t>
    </rPh>
    <rPh sb="27" eb="29">
      <t>サイダイ</t>
    </rPh>
    <rPh sb="29" eb="32">
      <t>ホウコクショ</t>
    </rPh>
    <rPh sb="32" eb="33">
      <t>スウ</t>
    </rPh>
    <phoneticPr fontId="2"/>
  </si>
  <si>
    <t xml:space="preserve">注）本書式は研究依頼者と研究責任医師が合意のもと作成する。
上記費用は消費税額及び地方消費税額（以下「消費税等」）を含まない。税法の改正により消費税等の税率が変動した場合には、
改正以降における消費税等相当額は変動後の税率により計算する。
</t>
    <rPh sb="6" eb="8">
      <t>ケンキュウ</t>
    </rPh>
    <rPh sb="12" eb="14">
      <t>ケンキュウ</t>
    </rPh>
    <phoneticPr fontId="2"/>
  </si>
  <si>
    <t>＝</t>
    <phoneticPr fontId="2"/>
  </si>
  <si>
    <t xml:space="preserve">(e) </t>
    <phoneticPr fontId="2"/>
  </si>
  <si>
    <t xml:space="preserve">(f) </t>
    <phoneticPr fontId="2"/>
  </si>
  <si>
    <t>上記経費(c)の金額</t>
    <phoneticPr fontId="2"/>
  </si>
  <si>
    <t>初期費用に係る固定経費：上記経費（１）の金額</t>
    <phoneticPr fontId="2"/>
  </si>
  <si>
    <t>当該調査に関連する業務の委託に要する経費：3,000円／件（新規のみ）</t>
    <rPh sb="0" eb="2">
      <t>トウガイ</t>
    </rPh>
    <rPh sb="2" eb="4">
      <t>チョウサ</t>
    </rPh>
    <rPh sb="5" eb="7">
      <t>カンレン</t>
    </rPh>
    <rPh sb="9" eb="11">
      <t>ギョウム</t>
    </rPh>
    <rPh sb="12" eb="14">
      <t>イタク</t>
    </rPh>
    <rPh sb="15" eb="16">
      <t>ヨウ</t>
    </rPh>
    <rPh sb="18" eb="20">
      <t>ケイヒ</t>
    </rPh>
    <rPh sb="26" eb="27">
      <t>エン</t>
    </rPh>
    <rPh sb="28" eb="29">
      <t>ケン</t>
    </rPh>
    <phoneticPr fontId="2"/>
  </si>
  <si>
    <t>(</t>
    <phoneticPr fontId="2"/>
  </si>
  <si>
    <t>新規</t>
    <rPh sb="0" eb="2">
      <t>シンキ</t>
    </rPh>
    <phoneticPr fontId="2"/>
  </si>
  <si>
    <t>追加</t>
    <rPh sb="0" eb="2">
      <t>ツイカ</t>
    </rPh>
    <phoneticPr fontId="2"/>
  </si>
  <si>
    <t>）</t>
    <phoneticPr fontId="2"/>
  </si>
  <si>
    <t>区分</t>
    <rPh sb="0" eb="2">
      <t>クブン</t>
    </rPh>
    <phoneticPr fontId="2"/>
  </si>
  <si>
    <t>特定使用成績調査</t>
    <phoneticPr fontId="2"/>
  </si>
  <si>
    <t>製造販売後調査に係る経費算出基準</t>
    <rPh sb="0" eb="2">
      <t>セイゾウ</t>
    </rPh>
    <rPh sb="2" eb="4">
      <t>ハンバイ</t>
    </rPh>
    <rPh sb="4" eb="5">
      <t>ゴ</t>
    </rPh>
    <rPh sb="5" eb="7">
      <t>チョウサ</t>
    </rPh>
    <phoneticPr fontId="2"/>
  </si>
  <si>
    <t>使用成績調査
／副作用・感染症報告</t>
    <rPh sb="8" eb="11">
      <t>フクサヨウ</t>
    </rPh>
    <rPh sb="12" eb="15">
      <t>カンセンショウ</t>
    </rPh>
    <rPh sb="15" eb="17">
      <t>ホウコク</t>
    </rPh>
    <phoneticPr fontId="2"/>
  </si>
  <si>
    <t>契約症例数</t>
    <rPh sb="0" eb="2">
      <t>ケイヤク</t>
    </rPh>
    <rPh sb="2" eb="4">
      <t>ショウレイ</t>
    </rPh>
    <rPh sb="4" eb="5">
      <t>スウ</t>
    </rPh>
    <phoneticPr fontId="2"/>
  </si>
  <si>
    <t>再審査・再評価申請</t>
    <rPh sb="0" eb="3">
      <t>サイシンサ</t>
    </rPh>
    <rPh sb="4" eb="7">
      <t>サイヒョウカ</t>
    </rPh>
    <rPh sb="7" eb="9">
      <t>シンセイ</t>
    </rPh>
    <phoneticPr fontId="2"/>
  </si>
  <si>
    <t>全例調査</t>
    <rPh sb="0" eb="2">
      <t>ゼンレイ</t>
    </rPh>
    <rPh sb="2" eb="4">
      <t>チョウサ</t>
    </rPh>
    <phoneticPr fontId="2"/>
  </si>
  <si>
    <t>実施計画書番号</t>
    <phoneticPr fontId="2"/>
  </si>
  <si>
    <t>【固定経費】</t>
    <rPh sb="1" eb="3">
      <t>コテイ</t>
    </rPh>
    <rPh sb="3" eb="5">
      <t>ケイヒ</t>
    </rPh>
    <phoneticPr fontId="2"/>
  </si>
  <si>
    <t>　（１）委託料</t>
    <rPh sb="4" eb="7">
      <t>イタクリョウ</t>
    </rPh>
    <phoneticPr fontId="2"/>
  </si>
  <si>
    <t>【症例経費】</t>
    <rPh sb="1" eb="5">
      <t>ショウレイケイヒ</t>
    </rPh>
    <phoneticPr fontId="2"/>
  </si>
  <si>
    <t>　（２）報告書作成経費</t>
    <rPh sb="4" eb="7">
      <t>ホウコクショ</t>
    </rPh>
    <rPh sb="7" eb="9">
      <t>サクセイ</t>
    </rPh>
    <rPh sb="9" eb="11">
      <t>ケイヒ</t>
    </rPh>
    <phoneticPr fontId="2"/>
  </si>
  <si>
    <t>【間接経費】</t>
    <rPh sb="1" eb="3">
      <t>カンセツ</t>
    </rPh>
    <rPh sb="3" eb="5">
      <t>ケイヒ</t>
    </rPh>
    <phoneticPr fontId="2"/>
  </si>
  <si>
    <t>　（３）治験事務局管理費</t>
    <phoneticPr fontId="2"/>
  </si>
  <si>
    <t>　（４）施設管理費</t>
    <phoneticPr fontId="2"/>
  </si>
  <si>
    <t>【研究費総合計】</t>
    <phoneticPr fontId="2"/>
  </si>
  <si>
    <t>　　上記経費〔　（１）～（４）　〕の合計金額</t>
    <phoneticPr fontId="2"/>
  </si>
  <si>
    <t>初期費用に係る固定経費及び間接経費の合計：〔(a)＋(b)〕の合計金額</t>
    <phoneticPr fontId="2"/>
  </si>
  <si>
    <t>出来高費用に係る症例経費：上記経費（２）の金額</t>
    <rPh sb="0" eb="5">
      <t>デキダカヒヨウ</t>
    </rPh>
    <rPh sb="6" eb="7">
      <t>カカ</t>
    </rPh>
    <rPh sb="8" eb="10">
      <t>ショウレイ</t>
    </rPh>
    <rPh sb="10" eb="12">
      <t>ケイヒ</t>
    </rPh>
    <phoneticPr fontId="2"/>
  </si>
  <si>
    <t>出来高費用に係る症例経費及び間接経費の合計：〔(d)＋(e)〕の合計金額</t>
    <rPh sb="0" eb="5">
      <t>デキダカヒヨウ</t>
    </rPh>
    <rPh sb="6" eb="7">
      <t>カカ</t>
    </rPh>
    <rPh sb="8" eb="10">
      <t>ショウレイ</t>
    </rPh>
    <rPh sb="10" eb="12">
      <t>ケイヒ</t>
    </rPh>
    <rPh sb="12" eb="13">
      <t>オヨ</t>
    </rPh>
    <rPh sb="14" eb="16">
      <t>カンセツ</t>
    </rPh>
    <rPh sb="16" eb="18">
      <t>ケイヒ</t>
    </rPh>
    <rPh sb="19" eb="21">
      <t>ゴウケイ</t>
    </rPh>
    <phoneticPr fontId="2"/>
  </si>
  <si>
    <t>初期費用に係る固定経費の間接経費：(a)×10%＋((a)＋(a)×10%)×30%</t>
    <phoneticPr fontId="2"/>
  </si>
  <si>
    <t>出来高費用に係る症例経費の間接経費：(d)×10%＋((d)＋(d)×10%)×30%</t>
    <rPh sb="8" eb="10">
      <t>ショウレイ</t>
    </rPh>
    <rPh sb="10" eb="12">
      <t>ケイヒ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</si>
</sst>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1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4"/>
      <name val="ＭＳ Ｐゴシック"/>
      <family val="3"/>
      <charset val="128"/>
    </font>
    <font>
      <sz val="16"/>
      <color theme="0"/>
      <name val="ＭＳ Ｐゴシック"/>
      <family val="3"/>
      <charset val="128"/>
    </font>
    <font>
      <sz val="10"/>
      <color indexed="8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</cellStyleXfs>
  <cellXfs count="106">
    <xf numFmtId="0" fontId="0" fillId="0" borderId="0" xfId="0">
      <alignment vertical="center"/>
    </xf>
    <xf numFmtId="0" fontId="0" fillId="0" borderId="0" xfId="0" applyFill="1" applyBorder="1" applyAlignment="1" applyProtection="1">
      <alignment vertical="center"/>
      <protection locked="0"/>
    </xf>
    <xf numFmtId="0" fontId="11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11" fillId="0" borderId="0" xfId="0" applyFont="1" applyProtection="1">
      <alignment vertical="center"/>
    </xf>
    <xf numFmtId="0" fontId="0" fillId="0" borderId="0" xfId="0" applyProtection="1">
      <alignment vertical="center"/>
    </xf>
    <xf numFmtId="0" fontId="4" fillId="0" borderId="0" xfId="2" applyFont="1" applyBorder="1" applyAlignment="1" applyProtection="1">
      <alignment horizontal="center" vertical="center"/>
    </xf>
    <xf numFmtId="0" fontId="3" fillId="0" borderId="0" xfId="2" applyFont="1" applyBorder="1" applyAlignment="1" applyProtection="1">
      <alignment horizontal="center" vertical="center"/>
    </xf>
    <xf numFmtId="0" fontId="3" fillId="0" borderId="0" xfId="2" applyFont="1" applyBorder="1" applyAlignment="1" applyProtection="1">
      <alignment horizontal="left" vertical="center" wrapText="1"/>
    </xf>
    <xf numFmtId="0" fontId="0" fillId="0" borderId="0" xfId="0" applyAlignment="1" applyProtection="1">
      <alignment horizontal="right" vertical="center"/>
    </xf>
    <xf numFmtId="0" fontId="0" fillId="0" borderId="0" xfId="0" applyFill="1" applyProtection="1">
      <alignment vertical="center"/>
    </xf>
    <xf numFmtId="38" fontId="0" fillId="0" borderId="0" xfId="1" applyFont="1" applyFill="1" applyBorder="1" applyAlignment="1" applyProtection="1">
      <alignment vertical="center"/>
    </xf>
    <xf numFmtId="0" fontId="0" fillId="0" borderId="0" xfId="0" applyFill="1" applyBorder="1" applyProtection="1">
      <alignment vertical="center"/>
    </xf>
    <xf numFmtId="0" fontId="0" fillId="0" borderId="0" xfId="0" applyFill="1" applyBorder="1" applyAlignment="1" applyProtection="1">
      <alignment horizontal="center" vertical="center"/>
    </xf>
    <xf numFmtId="38" fontId="0" fillId="0" borderId="6" xfId="1" applyFont="1" applyFill="1" applyBorder="1" applyAlignment="1" applyProtection="1">
      <alignment vertical="center"/>
    </xf>
    <xf numFmtId="38" fontId="0" fillId="0" borderId="0" xfId="1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horizontal="right" vertical="center"/>
    </xf>
    <xf numFmtId="38" fontId="0" fillId="0" borderId="0" xfId="1" applyFont="1" applyFill="1" applyBorder="1" applyAlignment="1" applyProtection="1">
      <alignment horizontal="right" vertical="center"/>
    </xf>
    <xf numFmtId="9" fontId="0" fillId="0" borderId="0" xfId="0" applyNumberForma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0" fillId="0" borderId="0" xfId="0" applyBorder="1" applyProtection="1">
      <alignment vertical="center"/>
    </xf>
    <xf numFmtId="9" fontId="0" fillId="0" borderId="0" xfId="0" applyNumberFormat="1" applyFill="1" applyBorder="1" applyProtection="1">
      <alignment vertical="center"/>
    </xf>
    <xf numFmtId="0" fontId="9" fillId="0" borderId="0" xfId="0" applyFont="1" applyFill="1" applyBorder="1" applyProtection="1">
      <alignment vertical="center"/>
    </xf>
    <xf numFmtId="176" fontId="10" fillId="0" borderId="0" xfId="0" applyNumberFormat="1" applyFont="1" applyBorder="1" applyAlignment="1" applyProtection="1">
      <alignment horizontal="center" vertical="center"/>
    </xf>
    <xf numFmtId="38" fontId="0" fillId="0" borderId="0" xfId="0" applyNumberFormat="1" applyFill="1" applyBorder="1" applyAlignment="1" applyProtection="1">
      <alignment horizontal="right" vertical="center"/>
    </xf>
    <xf numFmtId="0" fontId="6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0" fontId="0" fillId="0" borderId="0" xfId="0" applyAlignment="1" applyProtection="1"/>
    <xf numFmtId="0" fontId="7" fillId="0" borderId="0" xfId="0" applyFont="1" applyAlignment="1" applyProtection="1">
      <alignment horizontal="left" vertical="center"/>
    </xf>
    <xf numFmtId="0" fontId="9" fillId="0" borderId="0" xfId="0" applyFont="1" applyProtection="1">
      <alignment vertical="center"/>
    </xf>
    <xf numFmtId="0" fontId="10" fillId="0" borderId="0" xfId="0" applyFont="1" applyAlignment="1" applyProtection="1">
      <alignment horizontal="right" vertical="center"/>
    </xf>
    <xf numFmtId="38" fontId="10" fillId="0" borderId="6" xfId="1" applyFont="1" applyFill="1" applyBorder="1" applyAlignment="1" applyProtection="1">
      <alignment vertical="center"/>
    </xf>
    <xf numFmtId="0" fontId="12" fillId="0" borderId="0" xfId="0" applyFont="1" applyProtection="1">
      <alignment vertical="center"/>
    </xf>
    <xf numFmtId="38" fontId="0" fillId="0" borderId="0" xfId="0" applyNumberForma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38" fontId="0" fillId="0" borderId="0" xfId="0" applyNumberFormat="1" applyBorder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0" fontId="5" fillId="0" borderId="5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Fill="1" applyAlignment="1" applyProtection="1">
      <alignment vertical="top"/>
    </xf>
    <xf numFmtId="0" fontId="13" fillId="0" borderId="2" xfId="0" applyFont="1" applyFill="1" applyBorder="1" applyAlignment="1" applyProtection="1">
      <alignment vertical="center"/>
      <protection locked="0"/>
    </xf>
    <xf numFmtId="0" fontId="4" fillId="0" borderId="0" xfId="2" applyFont="1" applyFill="1" applyBorder="1" applyAlignment="1" applyProtection="1">
      <alignment horizontal="center" vertical="center"/>
    </xf>
    <xf numFmtId="0" fontId="4" fillId="0" borderId="0" xfId="2" applyFont="1" applyFill="1" applyBorder="1" applyAlignment="1" applyProtection="1">
      <alignment vertical="center" wrapText="1"/>
    </xf>
    <xf numFmtId="0" fontId="14" fillId="0" borderId="0" xfId="2" applyFont="1" applyFill="1" applyBorder="1" applyAlignment="1" applyProtection="1">
      <alignment horizontal="right" vertical="center"/>
    </xf>
    <xf numFmtId="0" fontId="15" fillId="0" borderId="0" xfId="2" applyFont="1" applyFill="1" applyBorder="1" applyAlignment="1" applyProtection="1">
      <alignment horizontal="center" vertical="center"/>
      <protection locked="0"/>
    </xf>
    <xf numFmtId="0" fontId="14" fillId="0" borderId="0" xfId="2" applyFont="1" applyFill="1" applyBorder="1" applyAlignment="1" applyProtection="1">
      <alignment horizontal="left" vertical="center" wrapText="1"/>
    </xf>
    <xf numFmtId="0" fontId="4" fillId="0" borderId="0" xfId="2" applyFont="1" applyFill="1" applyBorder="1" applyAlignment="1" applyProtection="1">
      <alignment horizontal="center" vertical="center" wrapText="1"/>
    </xf>
    <xf numFmtId="0" fontId="3" fillId="0" borderId="4" xfId="2" applyFont="1" applyFill="1" applyBorder="1" applyAlignment="1" applyProtection="1">
      <alignment vertical="center"/>
      <protection locked="0"/>
    </xf>
    <xf numFmtId="0" fontId="3" fillId="0" borderId="2" xfId="2" applyFont="1" applyFill="1" applyBorder="1" applyAlignment="1" applyProtection="1">
      <alignment vertical="center"/>
      <protection locked="0"/>
    </xf>
    <xf numFmtId="0" fontId="3" fillId="0" borderId="2" xfId="2" applyFont="1" applyFill="1" applyBorder="1" applyAlignment="1" applyProtection="1">
      <alignment vertical="center"/>
    </xf>
    <xf numFmtId="0" fontId="3" fillId="0" borderId="5" xfId="2" applyFont="1" applyFill="1" applyBorder="1" applyAlignment="1" applyProtection="1">
      <alignment vertical="center"/>
    </xf>
    <xf numFmtId="0" fontId="0" fillId="0" borderId="0" xfId="0" applyAlignment="1" applyProtection="1">
      <alignment horizontal="left" vertical="center"/>
    </xf>
    <xf numFmtId="0" fontId="11" fillId="0" borderId="2" xfId="0" applyFont="1" applyFill="1" applyBorder="1" applyAlignment="1" applyProtection="1">
      <alignment horizontal="left" vertical="center"/>
    </xf>
    <xf numFmtId="0" fontId="8" fillId="0" borderId="2" xfId="0" applyFont="1" applyFill="1" applyBorder="1" applyAlignment="1" applyProtection="1">
      <alignment horizontal="left" vertical="center"/>
    </xf>
    <xf numFmtId="0" fontId="8" fillId="0" borderId="5" xfId="0" applyFont="1" applyFill="1" applyBorder="1" applyAlignment="1" applyProtection="1">
      <alignment horizontal="left" vertical="center"/>
    </xf>
    <xf numFmtId="0" fontId="0" fillId="0" borderId="10" xfId="0" applyFill="1" applyBorder="1" applyAlignment="1" applyProtection="1">
      <alignment horizontal="center" vertical="center"/>
    </xf>
    <xf numFmtId="0" fontId="0" fillId="0" borderId="6" xfId="0" applyFill="1" applyBorder="1" applyAlignment="1" applyProtection="1">
      <alignment horizontal="center" vertical="center"/>
    </xf>
    <xf numFmtId="0" fontId="0" fillId="0" borderId="9" xfId="0" applyFill="1" applyBorder="1" applyAlignment="1" applyProtection="1">
      <alignment horizontal="center" vertical="center"/>
    </xf>
    <xf numFmtId="0" fontId="0" fillId="0" borderId="4" xfId="0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0" fillId="0" borderId="5" xfId="0" applyFill="1" applyBorder="1" applyAlignment="1" applyProtection="1">
      <alignment horizontal="center" vertical="center"/>
    </xf>
    <xf numFmtId="0" fontId="0" fillId="0" borderId="4" xfId="0" applyFill="1" applyBorder="1" applyAlignment="1" applyProtection="1">
      <alignment horizontal="center" vertical="center"/>
      <protection locked="0"/>
    </xf>
    <xf numFmtId="0" fontId="0" fillId="0" borderId="2" xfId="0" applyFill="1" applyBorder="1" applyAlignment="1" applyProtection="1">
      <alignment horizontal="center" vertical="center"/>
      <protection locked="0"/>
    </xf>
    <xf numFmtId="0" fontId="0" fillId="0" borderId="5" xfId="0" applyFill="1" applyBorder="1" applyAlignment="1" applyProtection="1">
      <alignment horizontal="center" vertical="center"/>
      <protection locked="0"/>
    </xf>
    <xf numFmtId="0" fontId="11" fillId="0" borderId="2" xfId="0" applyFont="1" applyFill="1" applyBorder="1" applyAlignment="1" applyProtection="1">
      <alignment horizontal="left" vertical="center" wrapText="1"/>
    </xf>
    <xf numFmtId="0" fontId="8" fillId="0" borderId="2" xfId="0" applyFont="1" applyFill="1" applyBorder="1" applyAlignment="1" applyProtection="1">
      <alignment horizontal="left" vertical="center" wrapText="1"/>
    </xf>
    <xf numFmtId="0" fontId="3" fillId="0" borderId="3" xfId="2" applyFont="1" applyFill="1" applyBorder="1" applyAlignment="1" applyProtection="1">
      <alignment horizontal="center" vertical="center" wrapText="1"/>
    </xf>
    <xf numFmtId="0" fontId="3" fillId="0" borderId="3" xfId="2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/>
      <protection locked="0"/>
    </xf>
    <xf numFmtId="0" fontId="3" fillId="0" borderId="3" xfId="2" applyFont="1" applyFill="1" applyBorder="1" applyAlignment="1" applyProtection="1">
      <alignment horizontal="center" vertical="center"/>
    </xf>
    <xf numFmtId="0" fontId="3" fillId="0" borderId="3" xfId="2" applyFont="1" applyFill="1" applyBorder="1" applyAlignment="1" applyProtection="1">
      <alignment horizontal="left" vertical="center"/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14" fillId="0" borderId="0" xfId="2" applyFont="1" applyFill="1" applyBorder="1" applyAlignment="1" applyProtection="1">
      <alignment horizontal="left" vertical="center" wrapText="1"/>
    </xf>
    <xf numFmtId="0" fontId="4" fillId="0" borderId="0" xfId="2" applyFont="1" applyFill="1" applyBorder="1" applyAlignment="1" applyProtection="1">
      <alignment horizontal="right" vertical="center" shrinkToFit="1"/>
    </xf>
    <xf numFmtId="0" fontId="3" fillId="0" borderId="4" xfId="2" applyFont="1" applyFill="1" applyBorder="1" applyAlignment="1" applyProtection="1">
      <alignment horizontal="left" vertical="center" wrapText="1"/>
      <protection locked="0"/>
    </xf>
    <xf numFmtId="0" fontId="5" fillId="0" borderId="2" xfId="0" applyFont="1" applyFill="1" applyBorder="1" applyProtection="1">
      <alignment vertical="center"/>
      <protection locked="0"/>
    </xf>
    <xf numFmtId="0" fontId="5" fillId="0" borderId="5" xfId="0" applyFont="1" applyFill="1" applyBorder="1" applyProtection="1">
      <alignment vertical="center"/>
      <protection locked="0"/>
    </xf>
    <xf numFmtId="0" fontId="3" fillId="3" borderId="4" xfId="2" applyFont="1" applyFill="1" applyBorder="1" applyAlignment="1" applyProtection="1">
      <alignment horizontal="right" vertical="center"/>
      <protection locked="0"/>
    </xf>
    <xf numFmtId="0" fontId="0" fillId="3" borderId="2" xfId="0" applyFill="1" applyBorder="1" applyAlignment="1" applyProtection="1">
      <alignment horizontal="right" vertical="center"/>
      <protection locked="0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5" xfId="0" applyFont="1" applyFill="1" applyBorder="1" applyAlignment="1" applyProtection="1">
      <alignment horizontal="center" vertical="center"/>
    </xf>
    <xf numFmtId="0" fontId="3" fillId="3" borderId="2" xfId="2" applyFont="1" applyFill="1" applyBorder="1" applyAlignment="1" applyProtection="1">
      <alignment horizontal="right" vertical="center"/>
      <protection locked="0"/>
    </xf>
    <xf numFmtId="0" fontId="3" fillId="0" borderId="10" xfId="2" applyFont="1" applyFill="1" applyBorder="1" applyAlignment="1" applyProtection="1">
      <alignment horizontal="center" vertical="center" wrapText="1"/>
    </xf>
    <xf numFmtId="0" fontId="3" fillId="0" borderId="6" xfId="2" applyFont="1" applyFill="1" applyBorder="1" applyAlignment="1" applyProtection="1">
      <alignment horizontal="center" vertical="center" wrapText="1"/>
    </xf>
    <xf numFmtId="0" fontId="3" fillId="0" borderId="9" xfId="2" applyFont="1" applyFill="1" applyBorder="1" applyAlignment="1" applyProtection="1">
      <alignment horizontal="center" vertical="center" wrapText="1"/>
    </xf>
    <xf numFmtId="0" fontId="3" fillId="0" borderId="7" xfId="2" applyFont="1" applyFill="1" applyBorder="1" applyAlignment="1" applyProtection="1">
      <alignment horizontal="center" vertical="center" wrapText="1"/>
    </xf>
    <xf numFmtId="0" fontId="3" fillId="0" borderId="1" xfId="2" applyFont="1" applyFill="1" applyBorder="1" applyAlignment="1" applyProtection="1">
      <alignment horizontal="center" vertical="center" wrapText="1"/>
    </xf>
    <xf numFmtId="0" fontId="3" fillId="0" borderId="8" xfId="2" applyFont="1" applyFill="1" applyBorder="1" applyAlignment="1" applyProtection="1">
      <alignment horizontal="center" vertical="center" wrapText="1"/>
    </xf>
    <xf numFmtId="0" fontId="3" fillId="0" borderId="2" xfId="2" applyFont="1" applyFill="1" applyBorder="1" applyAlignment="1" applyProtection="1">
      <alignment vertical="center"/>
    </xf>
    <xf numFmtId="0" fontId="0" fillId="2" borderId="1" xfId="0" applyFill="1" applyBorder="1" applyAlignment="1" applyProtection="1">
      <alignment horizontal="center" vertical="center"/>
    </xf>
    <xf numFmtId="38" fontId="0" fillId="2" borderId="1" xfId="1" applyFont="1" applyFill="1" applyBorder="1" applyAlignment="1" applyProtection="1">
      <alignment vertical="center"/>
    </xf>
    <xf numFmtId="0" fontId="0" fillId="0" borderId="0" xfId="0" applyAlignment="1" applyProtection="1">
      <alignment horizontal="left" vertical="center"/>
    </xf>
    <xf numFmtId="38" fontId="0" fillId="2" borderId="1" xfId="1" applyFont="1" applyFill="1" applyBorder="1" applyAlignment="1" applyProtection="1">
      <alignment horizontal="center" vertical="center"/>
    </xf>
    <xf numFmtId="38" fontId="0" fillId="2" borderId="1" xfId="1" applyNumberFormat="1" applyFont="1" applyFill="1" applyBorder="1" applyAlignment="1" applyProtection="1">
      <alignment vertical="center"/>
    </xf>
    <xf numFmtId="0" fontId="7" fillId="0" borderId="0" xfId="0" applyFont="1" applyAlignment="1" applyProtection="1">
      <alignment vertical="top" wrapText="1"/>
    </xf>
    <xf numFmtId="0" fontId="0" fillId="0" borderId="0" xfId="0" applyAlignment="1" applyProtection="1">
      <alignment vertical="top" wrapText="1"/>
    </xf>
    <xf numFmtId="38" fontId="0" fillId="2" borderId="1" xfId="1" applyFont="1" applyFill="1" applyBorder="1" applyAlignment="1" applyProtection="1">
      <alignment horizontal="right" vertical="center"/>
    </xf>
    <xf numFmtId="38" fontId="0" fillId="2" borderId="2" xfId="1" applyFont="1" applyFill="1" applyBorder="1" applyAlignment="1" applyProtection="1">
      <alignment horizontal="right" vertical="center"/>
    </xf>
    <xf numFmtId="9" fontId="0" fillId="0" borderId="0" xfId="0" applyNumberFormat="1" applyAlignment="1" applyProtection="1">
      <alignment horizontal="left" vertical="center"/>
    </xf>
    <xf numFmtId="38" fontId="0" fillId="2" borderId="2" xfId="0" applyNumberFormat="1" applyFill="1" applyBorder="1" applyAlignment="1" applyProtection="1">
      <alignment horizontal="right" vertical="center"/>
    </xf>
    <xf numFmtId="38" fontId="0" fillId="2" borderId="2" xfId="1" applyNumberFormat="1" applyFont="1" applyFill="1" applyBorder="1" applyAlignment="1" applyProtection="1">
      <alignment horizontal="right" vertical="center"/>
    </xf>
    <xf numFmtId="38" fontId="0" fillId="2" borderId="1" xfId="0" applyNumberFormat="1" applyFill="1" applyBorder="1" applyAlignment="1" applyProtection="1">
      <alignment horizontal="right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9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P5" lockText="1" noThreeD="1"/>
</file>

<file path=xl/ctrlProps/ctrlProp2.xml><?xml version="1.0" encoding="utf-8"?>
<formControlPr xmlns="http://schemas.microsoft.com/office/spreadsheetml/2009/9/main" objectType="CheckBox" fmlaLink="S5" lockText="1" noThreeD="1"/>
</file>

<file path=xl/ctrlProps/ctrlProp3.xml><?xml version="1.0" encoding="utf-8"?>
<formControlPr xmlns="http://schemas.microsoft.com/office/spreadsheetml/2009/9/main" objectType="CheckBox" fmlaLink="M2" lockText="1" noThreeD="1"/>
</file>

<file path=xl/ctrlProps/ctrlProp4.xml><?xml version="1.0" encoding="utf-8"?>
<formControlPr xmlns="http://schemas.microsoft.com/office/spreadsheetml/2009/9/main" objectType="CheckBox" fmlaLink="S2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57150</xdr:colOff>
          <xdr:row>4</xdr:row>
          <xdr:rowOff>76200</xdr:rowOff>
        </xdr:from>
        <xdr:to>
          <xdr:col>16</xdr:col>
          <xdr:colOff>142875</xdr:colOff>
          <xdr:row>4</xdr:row>
          <xdr:rowOff>285750</xdr:rowOff>
        </xdr:to>
        <xdr:sp macro="" textlink="">
          <xdr:nvSpPr>
            <xdr:cNvPr id="1026" name="チェック 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57150</xdr:colOff>
          <xdr:row>4</xdr:row>
          <xdr:rowOff>76200</xdr:rowOff>
        </xdr:from>
        <xdr:to>
          <xdr:col>19</xdr:col>
          <xdr:colOff>142875</xdr:colOff>
          <xdr:row>4</xdr:row>
          <xdr:rowOff>285750</xdr:rowOff>
        </xdr:to>
        <xdr:sp macro="" textlink="">
          <xdr:nvSpPr>
            <xdr:cNvPr id="1029" name="チェック 1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1</xdr:row>
          <xdr:rowOff>76200</xdr:rowOff>
        </xdr:from>
        <xdr:to>
          <xdr:col>13</xdr:col>
          <xdr:colOff>0</xdr:colOff>
          <xdr:row>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85725</xdr:colOff>
          <xdr:row>1</xdr:row>
          <xdr:rowOff>76200</xdr:rowOff>
        </xdr:from>
        <xdr:to>
          <xdr:col>19</xdr:col>
          <xdr:colOff>19050</xdr:colOff>
          <xdr:row>2</xdr:row>
          <xdr:rowOff>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</xdr:colOff>
          <xdr:row>6</xdr:row>
          <xdr:rowOff>400050</xdr:rowOff>
        </xdr:from>
        <xdr:to>
          <xdr:col>6</xdr:col>
          <xdr:colOff>276225</xdr:colOff>
          <xdr:row>8</xdr:row>
          <xdr:rowOff>9525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6</xdr:row>
          <xdr:rowOff>409575</xdr:rowOff>
        </xdr:from>
        <xdr:to>
          <xdr:col>12</xdr:col>
          <xdr:colOff>276225</xdr:colOff>
          <xdr:row>8</xdr:row>
          <xdr:rowOff>9525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omments" Target="../comments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G61"/>
  <sheetViews>
    <sheetView tabSelected="1" view="pageBreakPreview" zoomScaleNormal="85" zoomScaleSheetLayoutView="100" workbookViewId="0">
      <selection activeCell="M1" sqref="M1:X1"/>
    </sheetView>
  </sheetViews>
  <sheetFormatPr defaultColWidth="3.875" defaultRowHeight="13.5"/>
  <cols>
    <col min="1" max="15" width="3.875" style="5"/>
    <col min="16" max="18" width="3.875" style="5" customWidth="1"/>
    <col min="19" max="19" width="3.875" style="5"/>
    <col min="20" max="20" width="4" style="5" customWidth="1"/>
    <col min="21" max="23" width="3.875" style="5" customWidth="1"/>
    <col min="24" max="26" width="3.875" style="5"/>
    <col min="27" max="27" width="3.875" style="5" customWidth="1"/>
    <col min="28" max="16384" width="3.875" style="5"/>
  </cols>
  <sheetData>
    <row r="1" spans="1:27" ht="26.25" customHeight="1">
      <c r="A1" s="43"/>
      <c r="B1" s="10"/>
      <c r="C1" s="10"/>
      <c r="D1" s="10"/>
      <c r="E1" s="10"/>
      <c r="F1" s="13"/>
      <c r="G1" s="42"/>
      <c r="H1" s="42"/>
      <c r="I1" s="42"/>
      <c r="J1" s="59" t="s">
        <v>3</v>
      </c>
      <c r="K1" s="60"/>
      <c r="L1" s="61"/>
      <c r="M1" s="65"/>
      <c r="N1" s="66"/>
      <c r="O1" s="66"/>
      <c r="P1" s="66"/>
      <c r="Q1" s="66"/>
      <c r="R1" s="66"/>
      <c r="S1" s="66"/>
      <c r="T1" s="66"/>
      <c r="U1" s="66"/>
      <c r="V1" s="66"/>
      <c r="W1" s="66"/>
      <c r="X1" s="67"/>
      <c r="AA1" s="28"/>
    </row>
    <row r="2" spans="1:27" ht="26.25" customHeight="1">
      <c r="A2" s="43"/>
      <c r="B2" s="10"/>
      <c r="C2" s="10"/>
      <c r="D2" s="10"/>
      <c r="E2" s="10"/>
      <c r="F2" s="13"/>
      <c r="G2" s="42"/>
      <c r="H2" s="42"/>
      <c r="I2" s="10"/>
      <c r="J2" s="62" t="s">
        <v>43</v>
      </c>
      <c r="K2" s="63"/>
      <c r="L2" s="64"/>
      <c r="M2" s="44" t="b">
        <v>0</v>
      </c>
      <c r="N2" s="68" t="s">
        <v>46</v>
      </c>
      <c r="O2" s="69"/>
      <c r="P2" s="69"/>
      <c r="Q2" s="69"/>
      <c r="R2" s="69"/>
      <c r="S2" s="44" t="b">
        <v>0</v>
      </c>
      <c r="T2" s="56" t="s">
        <v>44</v>
      </c>
      <c r="U2" s="57"/>
      <c r="V2" s="57"/>
      <c r="W2" s="57"/>
      <c r="X2" s="58"/>
      <c r="Y2" s="41"/>
    </row>
    <row r="3" spans="1:27" ht="7.5" customHeight="1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</row>
    <row r="4" spans="1:27">
      <c r="A4" s="43"/>
      <c r="B4" s="10"/>
      <c r="C4" s="10"/>
      <c r="D4" s="10"/>
      <c r="E4" s="10"/>
      <c r="F4" s="13"/>
      <c r="G4" s="13"/>
      <c r="H4" s="42"/>
      <c r="I4" s="42"/>
      <c r="J4" s="10"/>
      <c r="K4" s="10"/>
      <c r="L4" s="10"/>
      <c r="M4" s="10"/>
      <c r="N4" s="42"/>
      <c r="O4" s="42"/>
      <c r="P4" s="17" t="s">
        <v>7</v>
      </c>
      <c r="Q4" s="75"/>
      <c r="R4" s="75"/>
      <c r="S4" s="17" t="s">
        <v>6</v>
      </c>
      <c r="T4" s="1"/>
      <c r="U4" s="17" t="s">
        <v>5</v>
      </c>
      <c r="V4" s="1"/>
      <c r="W4" s="42"/>
      <c r="X4" s="17" t="s">
        <v>4</v>
      </c>
      <c r="AA4" s="28"/>
    </row>
    <row r="5" spans="1:27" s="6" customFormat="1" ht="26.25" customHeight="1">
      <c r="A5" s="45"/>
      <c r="B5" s="46"/>
      <c r="C5" s="77" t="s">
        <v>45</v>
      </c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47" t="s">
        <v>39</v>
      </c>
      <c r="P5" s="48" t="b">
        <v>0</v>
      </c>
      <c r="Q5" s="76" t="s">
        <v>40</v>
      </c>
      <c r="R5" s="76"/>
      <c r="S5" s="48" t="b">
        <v>0</v>
      </c>
      <c r="T5" s="76" t="s">
        <v>41</v>
      </c>
      <c r="U5" s="76"/>
      <c r="V5" s="49" t="s">
        <v>42</v>
      </c>
      <c r="W5" s="50"/>
      <c r="X5" s="50"/>
      <c r="Y5" s="28"/>
      <c r="AA5" s="28"/>
    </row>
    <row r="6" spans="1:27" s="6" customFormat="1" ht="9.9499999999999993" customHeight="1">
      <c r="A6" s="50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AA6" s="28"/>
    </row>
    <row r="7" spans="1:27" s="7" customFormat="1" ht="33" customHeight="1">
      <c r="A7" s="70" t="s">
        <v>17</v>
      </c>
      <c r="B7" s="70"/>
      <c r="C7" s="70"/>
      <c r="D7" s="70"/>
      <c r="E7" s="70"/>
      <c r="F7" s="70"/>
      <c r="G7" s="71"/>
      <c r="H7" s="72"/>
      <c r="I7" s="72"/>
      <c r="J7" s="72"/>
      <c r="K7" s="72"/>
      <c r="L7" s="72"/>
      <c r="M7" s="73" t="s">
        <v>50</v>
      </c>
      <c r="N7" s="73"/>
      <c r="O7" s="73"/>
      <c r="P7" s="73"/>
      <c r="Q7" s="73"/>
      <c r="R7" s="73"/>
      <c r="S7" s="74"/>
      <c r="T7" s="74"/>
      <c r="U7" s="74"/>
      <c r="V7" s="74"/>
      <c r="W7" s="74"/>
      <c r="X7" s="74"/>
      <c r="AA7" s="28"/>
    </row>
    <row r="8" spans="1:27" s="7" customFormat="1" ht="15" customHeight="1">
      <c r="A8" s="86" t="s">
        <v>0</v>
      </c>
      <c r="B8" s="87"/>
      <c r="C8" s="87"/>
      <c r="D8" s="87"/>
      <c r="E8" s="87"/>
      <c r="F8" s="88"/>
      <c r="G8" s="51"/>
      <c r="H8" s="92" t="s">
        <v>48</v>
      </c>
      <c r="I8" s="92"/>
      <c r="J8" s="92"/>
      <c r="K8" s="92"/>
      <c r="L8" s="92"/>
      <c r="M8" s="52"/>
      <c r="N8" s="92" t="s">
        <v>49</v>
      </c>
      <c r="O8" s="92"/>
      <c r="P8" s="92"/>
      <c r="Q8" s="92"/>
      <c r="R8" s="92"/>
      <c r="S8" s="53"/>
      <c r="T8" s="53"/>
      <c r="U8" s="53"/>
      <c r="V8" s="53"/>
      <c r="W8" s="53"/>
      <c r="X8" s="54"/>
      <c r="AA8" s="28"/>
    </row>
    <row r="9" spans="1:27" s="7" customFormat="1" ht="33" customHeight="1">
      <c r="A9" s="89"/>
      <c r="B9" s="90"/>
      <c r="C9" s="90"/>
      <c r="D9" s="90"/>
      <c r="E9" s="90"/>
      <c r="F9" s="91"/>
      <c r="G9" s="78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80"/>
      <c r="AA9" s="39"/>
    </row>
    <row r="10" spans="1:27" s="7" customFormat="1" ht="33" customHeight="1">
      <c r="A10" s="70" t="s">
        <v>47</v>
      </c>
      <c r="B10" s="70"/>
      <c r="C10" s="70"/>
      <c r="D10" s="70"/>
      <c r="E10" s="70"/>
      <c r="F10" s="70"/>
      <c r="G10" s="81"/>
      <c r="H10" s="82"/>
      <c r="I10" s="82"/>
      <c r="J10" s="82"/>
      <c r="K10" s="82"/>
      <c r="L10" s="40" t="s">
        <v>8</v>
      </c>
      <c r="M10" s="70" t="s">
        <v>25</v>
      </c>
      <c r="N10" s="73"/>
      <c r="O10" s="73"/>
      <c r="P10" s="73"/>
      <c r="Q10" s="73"/>
      <c r="R10" s="73"/>
      <c r="S10" s="81"/>
      <c r="T10" s="85"/>
      <c r="U10" s="85"/>
      <c r="V10" s="85"/>
      <c r="W10" s="83" t="s">
        <v>18</v>
      </c>
      <c r="X10" s="84"/>
      <c r="AA10" s="28"/>
    </row>
    <row r="11" spans="1:27" s="7" customFormat="1" ht="15" customHeight="1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AA11" s="28"/>
    </row>
    <row r="12" spans="1:27">
      <c r="A12" s="5" t="s">
        <v>9</v>
      </c>
      <c r="AA12" s="99"/>
    </row>
    <row r="13" spans="1:27">
      <c r="AA13" s="99"/>
    </row>
    <row r="14" spans="1:27">
      <c r="A14" s="5" t="s">
        <v>51</v>
      </c>
      <c r="AA14" s="99"/>
    </row>
    <row r="15" spans="1:27">
      <c r="A15" s="5" t="s">
        <v>52</v>
      </c>
      <c r="AA15" s="99"/>
    </row>
    <row r="16" spans="1:27">
      <c r="H16" s="15"/>
      <c r="I16" s="15"/>
      <c r="J16" s="15"/>
      <c r="K16" s="16"/>
      <c r="L16" s="12"/>
      <c r="M16" s="12"/>
      <c r="N16" s="13"/>
      <c r="O16" s="13"/>
      <c r="P16" s="17" t="s">
        <v>38</v>
      </c>
      <c r="Q16" s="9"/>
      <c r="R16" s="5" t="s">
        <v>2</v>
      </c>
      <c r="S16" s="94" t="str">
        <f>IF(AND(P5=FALSE,S5=FALSE),"",IF(P5=TRUE,3000,0))</f>
        <v/>
      </c>
      <c r="T16" s="94"/>
      <c r="U16" s="94"/>
      <c r="V16" s="94"/>
      <c r="W16" s="94"/>
      <c r="X16" s="5" t="s">
        <v>1</v>
      </c>
      <c r="AA16" s="99"/>
    </row>
    <row r="17" spans="1:27">
      <c r="AA17" s="99"/>
    </row>
    <row r="18" spans="1:27">
      <c r="A18" s="5" t="s">
        <v>53</v>
      </c>
      <c r="V18" s="10"/>
      <c r="AA18" s="99"/>
    </row>
    <row r="19" spans="1:27">
      <c r="A19" s="5" t="s">
        <v>54</v>
      </c>
      <c r="AA19" s="99"/>
    </row>
    <row r="20" spans="1:27">
      <c r="E20" s="96" t="str">
        <f>IF(AND(M2=FALSE,S2=FALSE),"",IF(S2=TRUE,30000,20000))</f>
        <v/>
      </c>
      <c r="F20" s="96"/>
      <c r="G20" s="96"/>
      <c r="H20" s="38" t="s">
        <v>1</v>
      </c>
      <c r="I20" s="5" t="s">
        <v>10</v>
      </c>
      <c r="J20" s="93" t="str">
        <f>IF(G10="","",G10)</f>
        <v/>
      </c>
      <c r="K20" s="93"/>
      <c r="L20" s="95" t="s">
        <v>26</v>
      </c>
      <c r="M20" s="95"/>
      <c r="N20" s="93" t="str">
        <f>IF(S10="","",S10)</f>
        <v/>
      </c>
      <c r="O20" s="93"/>
      <c r="P20" s="95" t="s">
        <v>18</v>
      </c>
      <c r="Q20" s="95"/>
      <c r="R20" s="5" t="s">
        <v>2</v>
      </c>
      <c r="S20" s="94" t="str">
        <f>IF(OR(E20="",J20="",N20=""),"",E20*J20*N20)</f>
        <v/>
      </c>
      <c r="T20" s="94"/>
      <c r="U20" s="94"/>
      <c r="V20" s="94"/>
      <c r="W20" s="94"/>
      <c r="X20" s="5" t="s">
        <v>1</v>
      </c>
      <c r="AA20" s="99"/>
    </row>
    <row r="21" spans="1:27">
      <c r="A21" s="9"/>
      <c r="B21" s="4"/>
      <c r="F21" s="10"/>
      <c r="G21" s="10"/>
      <c r="H21" s="12"/>
      <c r="I21" s="13"/>
      <c r="J21" s="12"/>
      <c r="K21" s="12"/>
      <c r="L21" s="11"/>
      <c r="M21" s="11"/>
      <c r="N21" s="12"/>
      <c r="O21" s="12"/>
      <c r="P21" s="12"/>
      <c r="Q21" s="13"/>
      <c r="R21" s="10"/>
      <c r="S21" s="14"/>
      <c r="T21" s="14"/>
      <c r="U21" s="14"/>
      <c r="V21" s="14"/>
      <c r="W21" s="14"/>
      <c r="AA21" s="99"/>
    </row>
    <row r="22" spans="1:27">
      <c r="A22" s="5" t="s">
        <v>55</v>
      </c>
      <c r="AA22" s="99"/>
    </row>
    <row r="23" spans="1:27" ht="12.6" customHeight="1">
      <c r="A23" s="5" t="s">
        <v>56</v>
      </c>
      <c r="AA23" s="99"/>
    </row>
    <row r="24" spans="1:27">
      <c r="O24" s="9" t="s">
        <v>19</v>
      </c>
      <c r="P24" s="102">
        <v>0.1</v>
      </c>
      <c r="Q24" s="102"/>
      <c r="R24" s="5" t="s">
        <v>2</v>
      </c>
      <c r="S24" s="94" t="str">
        <f>IF(S20="","",(S16+S20)*P24)</f>
        <v/>
      </c>
      <c r="T24" s="94"/>
      <c r="U24" s="94"/>
      <c r="V24" s="94"/>
      <c r="W24" s="94"/>
      <c r="X24" s="5" t="s">
        <v>1</v>
      </c>
      <c r="AA24" s="99"/>
    </row>
    <row r="25" spans="1:27" ht="7.15" customHeight="1">
      <c r="A25" s="12"/>
      <c r="B25" s="12"/>
      <c r="C25" s="15"/>
      <c r="D25" s="15"/>
      <c r="E25" s="15"/>
      <c r="F25" s="16"/>
      <c r="G25" s="12"/>
      <c r="H25" s="13"/>
      <c r="I25" s="13"/>
      <c r="J25" s="12"/>
      <c r="K25" s="17"/>
      <c r="L25" s="12"/>
      <c r="M25" s="12"/>
      <c r="N25" s="13"/>
      <c r="O25" s="13"/>
      <c r="P25" s="12"/>
      <c r="Q25" s="17"/>
      <c r="R25" s="12"/>
      <c r="S25" s="18"/>
      <c r="T25" s="18"/>
      <c r="U25" s="18"/>
      <c r="V25" s="18"/>
      <c r="W25" s="18"/>
      <c r="X25" s="12"/>
      <c r="AA25" s="99"/>
    </row>
    <row r="26" spans="1:27" ht="12.6" customHeight="1">
      <c r="A26" s="5" t="s">
        <v>57</v>
      </c>
      <c r="AA26" s="99"/>
    </row>
    <row r="27" spans="1:27">
      <c r="O27" s="9" t="s">
        <v>20</v>
      </c>
      <c r="P27" s="102">
        <v>0.3</v>
      </c>
      <c r="Q27" s="102"/>
      <c r="R27" s="5" t="s">
        <v>2</v>
      </c>
      <c r="S27" s="94" t="str">
        <f>IF(S20="","",(S16+S20+S24)*P27)</f>
        <v/>
      </c>
      <c r="T27" s="94"/>
      <c r="U27" s="94"/>
      <c r="V27" s="94"/>
      <c r="W27" s="94"/>
      <c r="X27" s="5" t="s">
        <v>1</v>
      </c>
      <c r="AA27" s="99"/>
    </row>
    <row r="28" spans="1:27">
      <c r="A28" s="12"/>
      <c r="B28" s="12"/>
      <c r="C28" s="17"/>
      <c r="D28" s="16"/>
      <c r="E28" s="12"/>
      <c r="F28" s="12"/>
      <c r="G28" s="12"/>
      <c r="H28" s="15"/>
      <c r="I28" s="15"/>
      <c r="J28" s="15"/>
      <c r="K28" s="16"/>
      <c r="L28" s="12"/>
      <c r="M28" s="12"/>
      <c r="N28" s="13"/>
      <c r="O28" s="13"/>
      <c r="P28" s="12"/>
      <c r="Q28" s="17"/>
      <c r="R28" s="12"/>
      <c r="S28" s="11"/>
      <c r="T28" s="11"/>
      <c r="U28" s="11"/>
      <c r="V28" s="11"/>
      <c r="W28" s="11"/>
      <c r="X28" s="12"/>
    </row>
    <row r="29" spans="1:27">
      <c r="A29" s="5" t="s">
        <v>58</v>
      </c>
    </row>
    <row r="30" spans="1:27">
      <c r="G30" s="55" t="s">
        <v>59</v>
      </c>
      <c r="P30" s="19"/>
      <c r="R30" s="5" t="s">
        <v>2</v>
      </c>
      <c r="S30" s="94" t="str">
        <f>IF(S20="","",S16+S20+S24+S27)</f>
        <v/>
      </c>
      <c r="T30" s="94"/>
      <c r="U30" s="94"/>
      <c r="V30" s="94"/>
      <c r="W30" s="94"/>
      <c r="X30" s="5" t="s">
        <v>1</v>
      </c>
    </row>
    <row r="31" spans="1:27" ht="12.6" customHeight="1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</row>
    <row r="32" spans="1:27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</row>
    <row r="33" spans="1:27">
      <c r="A33" s="5" t="s">
        <v>11</v>
      </c>
    </row>
    <row r="34" spans="1:27">
      <c r="B34" s="5" t="s">
        <v>12</v>
      </c>
      <c r="C34" s="5" t="s">
        <v>37</v>
      </c>
      <c r="S34" s="5" t="s">
        <v>2</v>
      </c>
      <c r="T34" s="100" t="str">
        <f>IF(S16="","",S16)</f>
        <v/>
      </c>
      <c r="U34" s="100"/>
      <c r="V34" s="100"/>
      <c r="W34" s="100"/>
      <c r="X34" s="5" t="s">
        <v>1</v>
      </c>
    </row>
    <row r="35" spans="1:27">
      <c r="B35" s="5" t="s">
        <v>13</v>
      </c>
      <c r="C35" s="5" t="s">
        <v>63</v>
      </c>
      <c r="S35" s="5" t="s">
        <v>2</v>
      </c>
      <c r="T35" s="101" t="str">
        <f>IF(T34="","",(T34*P24)+(T34+T34*P24)*P27)</f>
        <v/>
      </c>
      <c r="U35" s="101"/>
      <c r="V35" s="101"/>
      <c r="W35" s="101"/>
      <c r="X35" s="5" t="s">
        <v>1</v>
      </c>
    </row>
    <row r="36" spans="1:27">
      <c r="B36" s="5" t="s">
        <v>14</v>
      </c>
      <c r="C36" s="5" t="s">
        <v>60</v>
      </c>
      <c r="O36" s="29"/>
      <c r="S36" s="5" t="s">
        <v>2</v>
      </c>
      <c r="T36" s="101" t="str">
        <f>IF(T35="","",T34+T35)</f>
        <v/>
      </c>
      <c r="U36" s="101"/>
      <c r="V36" s="101"/>
      <c r="W36" s="101"/>
      <c r="X36" s="5" t="s">
        <v>1</v>
      </c>
    </row>
    <row r="37" spans="1:27">
      <c r="B37" s="5" t="s">
        <v>21</v>
      </c>
      <c r="C37" s="5" t="s">
        <v>61</v>
      </c>
      <c r="Q37" s="9"/>
      <c r="S37" s="5" t="s">
        <v>2</v>
      </c>
      <c r="T37" s="103" t="str">
        <f>IF(S20="","",S20)</f>
        <v/>
      </c>
      <c r="U37" s="103"/>
      <c r="V37" s="103"/>
      <c r="W37" s="103"/>
      <c r="X37" s="5" t="s">
        <v>1</v>
      </c>
      <c r="AA37" s="5" t="s">
        <v>23</v>
      </c>
    </row>
    <row r="38" spans="1:27">
      <c r="B38" s="5" t="s">
        <v>34</v>
      </c>
      <c r="C38" s="5" t="s">
        <v>64</v>
      </c>
      <c r="S38" s="5" t="s">
        <v>33</v>
      </c>
      <c r="T38" s="104" t="str">
        <f>IF(T37="","",(T37*P24)+(T37+T37*P24)*P27)</f>
        <v/>
      </c>
      <c r="U38" s="104"/>
      <c r="V38" s="104"/>
      <c r="W38" s="104"/>
      <c r="X38" s="5" t="s">
        <v>1</v>
      </c>
    </row>
    <row r="39" spans="1:27">
      <c r="B39" s="5" t="s">
        <v>35</v>
      </c>
      <c r="C39" s="5" t="s">
        <v>62</v>
      </c>
      <c r="O39" s="22"/>
      <c r="S39" s="5" t="s">
        <v>2</v>
      </c>
      <c r="T39" s="104" t="str">
        <f>IF(T37="","",T37+T38)</f>
        <v/>
      </c>
      <c r="U39" s="104"/>
      <c r="V39" s="104"/>
      <c r="W39" s="104"/>
      <c r="X39" s="5" t="s">
        <v>1</v>
      </c>
    </row>
    <row r="40" spans="1:27">
      <c r="A40" s="26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23"/>
      <c r="P40" s="24"/>
      <c r="Q40" s="31"/>
      <c r="R40" s="30"/>
      <c r="S40" s="30"/>
      <c r="T40" s="32"/>
      <c r="U40" s="32"/>
      <c r="V40" s="32"/>
      <c r="W40" s="32"/>
      <c r="X40" s="23"/>
    </row>
    <row r="41" spans="1:27">
      <c r="B41" s="33" t="s">
        <v>24</v>
      </c>
      <c r="R41" s="10"/>
      <c r="S41" s="25"/>
      <c r="T41" s="25"/>
      <c r="U41" s="25"/>
      <c r="V41" s="25"/>
      <c r="W41" s="25"/>
      <c r="X41" s="10"/>
    </row>
    <row r="42" spans="1:27">
      <c r="B42" s="5" t="s">
        <v>36</v>
      </c>
      <c r="R42" s="5" t="s">
        <v>2</v>
      </c>
      <c r="S42" s="105" t="str">
        <f>IF(T36="","",T36)</f>
        <v/>
      </c>
      <c r="T42" s="105"/>
      <c r="U42" s="105"/>
      <c r="V42" s="105"/>
      <c r="W42" s="105"/>
      <c r="X42" s="5" t="s">
        <v>1</v>
      </c>
    </row>
    <row r="43" spans="1:27" ht="7.15" customHeight="1"/>
    <row r="44" spans="1:27">
      <c r="B44" s="33" t="s">
        <v>22</v>
      </c>
      <c r="D44" s="33"/>
      <c r="E44" s="33"/>
      <c r="F44" s="33"/>
      <c r="G44" s="33"/>
      <c r="H44" s="33"/>
      <c r="I44" s="33"/>
      <c r="J44" s="33"/>
    </row>
    <row r="45" spans="1:27">
      <c r="B45" s="5" t="s">
        <v>31</v>
      </c>
      <c r="R45" s="5" t="s">
        <v>2</v>
      </c>
      <c r="S45" s="97" t="str">
        <f>IF(OR(S10="",S10=0,G10="",G10=0),"",T39/(G10*S10))</f>
        <v/>
      </c>
      <c r="T45" s="97"/>
      <c r="U45" s="97"/>
      <c r="V45" s="97"/>
      <c r="W45" s="97"/>
      <c r="X45" s="5" t="s">
        <v>1</v>
      </c>
    </row>
    <row r="47" spans="1:27">
      <c r="P47" s="9"/>
      <c r="Q47" s="34"/>
      <c r="R47" s="35"/>
      <c r="S47" s="38"/>
    </row>
    <row r="49" spans="1:33" s="26" customFormat="1">
      <c r="A49" s="20" t="s">
        <v>16</v>
      </c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</row>
    <row r="50" spans="1:33" s="26" customFormat="1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</row>
    <row r="51" spans="1:33">
      <c r="K51" s="4" t="s">
        <v>27</v>
      </c>
      <c r="N51" s="2" t="s">
        <v>30</v>
      </c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33">
      <c r="K52" s="4"/>
      <c r="N52" s="2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33">
      <c r="N53" s="2" t="s">
        <v>29</v>
      </c>
      <c r="O53" s="3"/>
      <c r="P53" s="3"/>
      <c r="Q53" s="3"/>
      <c r="R53" s="3"/>
      <c r="S53" s="3"/>
      <c r="T53" s="3"/>
      <c r="U53" s="3"/>
      <c r="V53" s="2" t="s">
        <v>15</v>
      </c>
      <c r="W53" s="3"/>
      <c r="X53" s="3"/>
    </row>
    <row r="55" spans="1:33">
      <c r="K55" s="4" t="s">
        <v>28</v>
      </c>
    </row>
    <row r="56" spans="1:33">
      <c r="N56" s="2" t="s">
        <v>29</v>
      </c>
      <c r="O56" s="3"/>
      <c r="P56" s="3"/>
      <c r="Q56" s="3"/>
      <c r="R56" s="3"/>
      <c r="S56" s="3"/>
      <c r="T56" s="3"/>
      <c r="U56" s="3"/>
      <c r="V56" s="2" t="s">
        <v>15</v>
      </c>
      <c r="W56" s="3"/>
      <c r="X56" s="3"/>
    </row>
    <row r="57" spans="1:33">
      <c r="AA57" s="21"/>
      <c r="AB57" s="21"/>
      <c r="AC57" s="21"/>
      <c r="AD57" s="21"/>
      <c r="AE57" s="21"/>
      <c r="AF57" s="21"/>
      <c r="AG57" s="21"/>
    </row>
    <row r="58" spans="1:33">
      <c r="AA58" s="37"/>
      <c r="AB58" s="37"/>
      <c r="AC58" s="21"/>
      <c r="AD58" s="21"/>
      <c r="AE58" s="21"/>
      <c r="AF58" s="21"/>
      <c r="AG58" s="21"/>
    </row>
    <row r="59" spans="1:33">
      <c r="Y59" s="37"/>
      <c r="AA59" s="21"/>
      <c r="AB59" s="21"/>
      <c r="AC59" s="37"/>
      <c r="AD59" s="21"/>
      <c r="AE59" s="21"/>
      <c r="AF59" s="21"/>
      <c r="AG59" s="21"/>
    </row>
    <row r="60" spans="1:33">
      <c r="AA60" s="36"/>
      <c r="AB60" s="21"/>
      <c r="AC60" s="21"/>
      <c r="AD60" s="21"/>
      <c r="AE60" s="21"/>
      <c r="AF60" s="21"/>
      <c r="AG60" s="21"/>
    </row>
    <row r="61" spans="1:33" s="27" customFormat="1" ht="39.75" customHeight="1">
      <c r="A61" s="98" t="s">
        <v>32</v>
      </c>
      <c r="B61" s="98"/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98"/>
      <c r="V61" s="98"/>
      <c r="W61" s="98"/>
      <c r="X61" s="98"/>
    </row>
  </sheetData>
  <sheetProtection sheet="1" objects="1" scenarios="1" selectLockedCells="1"/>
  <mergeCells count="44">
    <mergeCell ref="S45:W45"/>
    <mergeCell ref="A61:X61"/>
    <mergeCell ref="AA12:AA27"/>
    <mergeCell ref="S30:W30"/>
    <mergeCell ref="S27:W27"/>
    <mergeCell ref="T34:W34"/>
    <mergeCell ref="T35:W35"/>
    <mergeCell ref="T36:W36"/>
    <mergeCell ref="S24:W24"/>
    <mergeCell ref="P24:Q24"/>
    <mergeCell ref="T37:W37"/>
    <mergeCell ref="T38:W38"/>
    <mergeCell ref="T39:W39"/>
    <mergeCell ref="P27:Q27"/>
    <mergeCell ref="S42:W42"/>
    <mergeCell ref="S16:W16"/>
    <mergeCell ref="N20:O20"/>
    <mergeCell ref="S20:W20"/>
    <mergeCell ref="P20:Q20"/>
    <mergeCell ref="E20:G20"/>
    <mergeCell ref="J20:K20"/>
    <mergeCell ref="L20:M20"/>
    <mergeCell ref="G9:X9"/>
    <mergeCell ref="A10:F10"/>
    <mergeCell ref="G10:K10"/>
    <mergeCell ref="M10:R10"/>
    <mergeCell ref="W10:X10"/>
    <mergeCell ref="S10:V10"/>
    <mergeCell ref="A8:F9"/>
    <mergeCell ref="H8:L8"/>
    <mergeCell ref="N8:R8"/>
    <mergeCell ref="A7:F7"/>
    <mergeCell ref="G7:L7"/>
    <mergeCell ref="M7:R7"/>
    <mergeCell ref="S7:X7"/>
    <mergeCell ref="Q4:R4"/>
    <mergeCell ref="Q5:R5"/>
    <mergeCell ref="T5:U5"/>
    <mergeCell ref="C5:N5"/>
    <mergeCell ref="T2:X2"/>
    <mergeCell ref="J1:L1"/>
    <mergeCell ref="J2:L2"/>
    <mergeCell ref="M1:X1"/>
    <mergeCell ref="N2:R2"/>
  </mergeCells>
  <phoneticPr fontId="2"/>
  <printOptions horizontalCentered="1"/>
  <pageMargins left="0.70866141732283472" right="0.70866141732283472" top="0" bottom="0" header="0.31496062992125984" footer="0.31496062992125984"/>
  <pageSetup paperSize="9" scale="95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チェック 1">
              <controlPr defaultSize="0" autoFill="0" autoLine="0" autoPict="0">
                <anchor moveWithCells="1">
                  <from>
                    <xdr:col>15</xdr:col>
                    <xdr:colOff>57150</xdr:colOff>
                    <xdr:row>4</xdr:row>
                    <xdr:rowOff>76200</xdr:rowOff>
                  </from>
                  <to>
                    <xdr:col>16</xdr:col>
                    <xdr:colOff>142875</xdr:colOff>
                    <xdr:row>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18</xdr:col>
                    <xdr:colOff>57150</xdr:colOff>
                    <xdr:row>4</xdr:row>
                    <xdr:rowOff>76200</xdr:rowOff>
                  </from>
                  <to>
                    <xdr:col>19</xdr:col>
                    <xdr:colOff>142875</xdr:colOff>
                    <xdr:row>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12</xdr:col>
                    <xdr:colOff>66675</xdr:colOff>
                    <xdr:row>1</xdr:row>
                    <xdr:rowOff>76200</xdr:rowOff>
                  </from>
                  <to>
                    <xdr:col>13</xdr:col>
                    <xdr:colOff>0</xdr:colOff>
                    <xdr:row>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18</xdr:col>
                    <xdr:colOff>85725</xdr:colOff>
                    <xdr:row>1</xdr:row>
                    <xdr:rowOff>76200</xdr:rowOff>
                  </from>
                  <to>
                    <xdr:col>19</xdr:col>
                    <xdr:colOff>19050</xdr:colOff>
                    <xdr:row>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8" name="Check Box 11">
              <controlPr defaultSize="0" autoFill="0" autoLine="0" autoPict="0">
                <anchor moveWithCells="1">
                  <from>
                    <xdr:col>6</xdr:col>
                    <xdr:colOff>47625</xdr:colOff>
                    <xdr:row>6</xdr:row>
                    <xdr:rowOff>400050</xdr:rowOff>
                  </from>
                  <to>
                    <xdr:col>6</xdr:col>
                    <xdr:colOff>276225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9" name="Check Box 13">
              <controlPr defaultSize="0" autoFill="0" autoLine="0" autoPict="0">
                <anchor moveWithCells="1">
                  <from>
                    <xdr:col>12</xdr:col>
                    <xdr:colOff>38100</xdr:colOff>
                    <xdr:row>6</xdr:row>
                    <xdr:rowOff>409575</xdr:rowOff>
                  </from>
                  <to>
                    <xdr:col>12</xdr:col>
                    <xdr:colOff>276225</xdr:colOff>
                    <xdr:row>8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PMS_経費算出基準</vt:lpstr>
      <vt:lpstr>PMS_経費算出基準!Print_Area</vt:lpstr>
    </vt:vector>
  </TitlesOfParts>
  <Company>Quintiles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q796465</dc:creator>
  <cp:lastModifiedBy>Izumikubo</cp:lastModifiedBy>
  <cp:lastPrinted>2016-03-05T13:27:26Z</cp:lastPrinted>
  <dcterms:created xsi:type="dcterms:W3CDTF">2015-07-23T02:45:46Z</dcterms:created>
  <dcterms:modified xsi:type="dcterms:W3CDTF">2016-03-29T16:33:37Z</dcterms:modified>
</cp:coreProperties>
</file>