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zumikubo\OneDrive - 国立研究開発法人 国立国際医療研究センター\NCGM_PMS_20181001\PMS02_経費算出基準・実施状況報告書_20180920\2018年9月20日以降契約分\"/>
    </mc:Choice>
  </mc:AlternateContent>
  <bookViews>
    <workbookView xWindow="0" yWindow="0" windowWidth="23016" windowHeight="9324" tabRatio="827"/>
  </bookViews>
  <sheets>
    <sheet name="PMS_経費算出基準" sheetId="7" r:id="rId1"/>
  </sheets>
  <definedNames>
    <definedName name="_xlnm.Print_Area" localSheetId="0">PMS_経費算出基準!$A$1:$X$61</definedName>
  </definedNames>
  <calcPr calcId="152511"/>
</workbook>
</file>

<file path=xl/calcChain.xml><?xml version="1.0" encoding="utf-8"?>
<calcChain xmlns="http://schemas.openxmlformats.org/spreadsheetml/2006/main">
  <c r="S16" i="7" l="1"/>
  <c r="E20" i="7" l="1"/>
  <c r="S20" i="7" s="1"/>
  <c r="J20" i="7"/>
  <c r="N20" i="7"/>
  <c r="T34" i="7"/>
  <c r="T35" i="7" s="1"/>
  <c r="T36" i="7" s="1"/>
  <c r="S42" i="7" s="1"/>
  <c r="S45" i="7"/>
  <c r="S30" i="7" l="1"/>
  <c r="T37" i="7"/>
  <c r="S24" i="7"/>
  <c r="S27" i="7"/>
  <c r="T38" i="7" l="1"/>
  <c r="T39" i="7"/>
</calcChain>
</file>

<file path=xl/comments1.xml><?xml version="1.0" encoding="utf-8"?>
<comments xmlns="http://schemas.openxmlformats.org/spreadsheetml/2006/main">
  <authors>
    <author>Izumikubo</author>
  </authors>
  <commentList>
    <comment ref="G2" authorId="0" shapeId="0">
      <text>
        <r>
          <rPr>
            <b/>
            <sz val="9"/>
            <color indexed="81"/>
            <rFont val="ＭＳ Ｐゴシック"/>
            <family val="3"/>
            <charset val="128"/>
          </rPr>
          <t>区分：</t>
        </r>
        <r>
          <rPr>
            <sz val="9"/>
            <color indexed="81"/>
            <rFont val="ＭＳ Ｐゴシック"/>
            <family val="3"/>
            <charset val="128"/>
          </rPr>
          <t xml:space="preserve">
いずれかを必ず「■」で選択してください。
＜算出根拠＞に金額が反映されます。</t>
        </r>
      </text>
    </comment>
    <comment ref="Q5" authorId="0" shapeId="0">
      <text>
        <r>
          <rPr>
            <sz val="9"/>
            <color indexed="81"/>
            <rFont val="ＭＳ Ｐゴシック"/>
            <family val="3"/>
            <charset val="128"/>
          </rPr>
          <t>新規を「■」で選択すると委託料が加算されます。
※副作用・感染症報告を除く</t>
        </r>
      </text>
    </comment>
    <comment ref="G7" authorId="0" shapeId="0">
      <text>
        <r>
          <rPr>
            <b/>
            <sz val="9"/>
            <color indexed="81"/>
            <rFont val="ＭＳ Ｐゴシック"/>
            <family val="3"/>
            <charset val="128"/>
          </rPr>
          <t>調査対象薬剤 一般名：</t>
        </r>
        <r>
          <rPr>
            <sz val="9"/>
            <color indexed="81"/>
            <rFont val="ＭＳ Ｐゴシック"/>
            <family val="3"/>
            <charset val="128"/>
          </rPr>
          <t xml:space="preserve">
販売名ではなく一般名を入力してください。</t>
        </r>
      </text>
    </comment>
    <comment ref="S7" authorId="0" shapeId="0">
      <text>
        <r>
          <rPr>
            <b/>
            <sz val="9"/>
            <color indexed="81"/>
            <rFont val="ＭＳ Ｐゴシック"/>
            <family val="3"/>
            <charset val="128"/>
          </rPr>
          <t>実施計画書番号：</t>
        </r>
        <r>
          <rPr>
            <sz val="9"/>
            <color indexed="81"/>
            <rFont val="ＭＳ Ｐゴシック"/>
            <family val="3"/>
            <charset val="128"/>
          </rPr>
          <t xml:space="preserve">
実施要綱等に記載されている本調査の計画番号がある場合入力してください。</t>
        </r>
      </text>
    </comment>
    <comment ref="S8" authorId="0" shapeId="0">
      <text>
        <r>
          <rPr>
            <b/>
            <sz val="9"/>
            <color indexed="81"/>
            <rFont val="ＭＳ Ｐゴシック"/>
            <family val="3"/>
            <charset val="128"/>
          </rPr>
          <t>再審査申請／全例調査：</t>
        </r>
        <r>
          <rPr>
            <sz val="9"/>
            <color indexed="81"/>
            <rFont val="ＭＳ Ｐゴシック"/>
            <family val="3"/>
            <charset val="128"/>
          </rPr>
          <t xml:space="preserve">
該当する場合は「■」を選択してください。</t>
        </r>
      </text>
    </comment>
    <comment ref="G10" authorId="0" shapeId="0">
      <text>
        <r>
          <rPr>
            <sz val="9"/>
            <color indexed="81"/>
            <rFont val="ＭＳ Ｐゴシック"/>
            <family val="3"/>
            <charset val="128"/>
          </rPr>
          <t>全例調査の場合、「1」と入力してください。</t>
        </r>
      </text>
    </comment>
    <comment ref="N51" authorId="0" shapeId="0">
      <text>
        <r>
          <rPr>
            <b/>
            <sz val="9"/>
            <color indexed="81"/>
            <rFont val="ＭＳ Ｐゴシック"/>
            <family val="3"/>
            <charset val="128"/>
          </rPr>
          <t>（会社名）など：</t>
        </r>
        <r>
          <rPr>
            <sz val="9"/>
            <color indexed="81"/>
            <rFont val="ＭＳ Ｐゴシック"/>
            <family val="3"/>
            <charset val="128"/>
          </rPr>
          <t xml:space="preserve">
セル内の文字を削除の上入力してください。</t>
        </r>
      </text>
    </comment>
    <comment ref="V56" authorId="0" shapeId="0">
      <text>
        <r>
          <rPr>
            <b/>
            <sz val="9"/>
            <color indexed="81"/>
            <rFont val="ＭＳ Ｐゴシック"/>
            <family val="3"/>
            <charset val="128"/>
          </rPr>
          <t>依頼者・責任医師の押印:</t>
        </r>
        <r>
          <rPr>
            <sz val="9"/>
            <color indexed="81"/>
            <rFont val="ＭＳ Ｐゴシック"/>
            <family val="3"/>
            <charset val="128"/>
          </rPr>
          <t xml:space="preserve">
両者の押印を取得の上提出してください。</t>
        </r>
      </text>
    </comment>
  </commentList>
</comments>
</file>

<file path=xl/sharedStrings.xml><?xml version="1.0" encoding="utf-8"?>
<sst xmlns="http://schemas.openxmlformats.org/spreadsheetml/2006/main" count="105" uniqueCount="72">
  <si>
    <t>NCGM経費_PMS</t>
    <phoneticPr fontId="2"/>
  </si>
  <si>
    <t>整理番号</t>
    <rPh sb="0" eb="2">
      <t>セイリ</t>
    </rPh>
    <rPh sb="2" eb="4">
      <t>バンゴウ</t>
    </rPh>
    <phoneticPr fontId="2"/>
  </si>
  <si>
    <t>区分</t>
    <rPh sb="0" eb="2">
      <t>クブン</t>
    </rPh>
    <phoneticPr fontId="2"/>
  </si>
  <si>
    <t>□</t>
  </si>
  <si>
    <t>使用成績調査</t>
  </si>
  <si>
    <t>特定使用成績調査</t>
    <phoneticPr fontId="2"/>
  </si>
  <si>
    <t>副作用・感染症報告</t>
    <rPh sb="0" eb="3">
      <t>フクサヨウ</t>
    </rPh>
    <rPh sb="4" eb="9">
      <t>カンセンショウホウコク</t>
    </rPh>
    <phoneticPr fontId="2"/>
  </si>
  <si>
    <t>□</t>
    <phoneticPr fontId="2"/>
  </si>
  <si>
    <t>西暦</t>
    <rPh sb="0" eb="2">
      <t>セイレキ</t>
    </rPh>
    <phoneticPr fontId="2"/>
  </si>
  <si>
    <t>年</t>
    <rPh sb="0" eb="1">
      <t>ネン</t>
    </rPh>
    <phoneticPr fontId="2"/>
  </si>
  <si>
    <t>月</t>
    <rPh sb="0" eb="1">
      <t>ガツ</t>
    </rPh>
    <phoneticPr fontId="2"/>
  </si>
  <si>
    <t>日作成</t>
    <phoneticPr fontId="2"/>
  </si>
  <si>
    <t>■</t>
    <phoneticPr fontId="2"/>
  </si>
  <si>
    <t>製造販売後調査に係る経費算出基準</t>
    <rPh sb="0" eb="2">
      <t>セイゾウ</t>
    </rPh>
    <rPh sb="2" eb="4">
      <t>ハンバイ</t>
    </rPh>
    <rPh sb="4" eb="5">
      <t>ゴ</t>
    </rPh>
    <rPh sb="5" eb="7">
      <t>チョウサ</t>
    </rPh>
    <phoneticPr fontId="2"/>
  </si>
  <si>
    <t>(</t>
    <phoneticPr fontId="2"/>
  </si>
  <si>
    <t>新規</t>
    <rPh sb="0" eb="2">
      <t>シンキ</t>
    </rPh>
    <phoneticPr fontId="2"/>
  </si>
  <si>
    <t>追加</t>
    <rPh sb="0" eb="2">
      <t>ツイカ</t>
    </rPh>
    <phoneticPr fontId="2"/>
  </si>
  <si>
    <t>）</t>
    <phoneticPr fontId="2"/>
  </si>
  <si>
    <t>調査対象薬剤一般名</t>
    <rPh sb="0" eb="2">
      <t>チョウサ</t>
    </rPh>
    <rPh sb="2" eb="4">
      <t>タイショウ</t>
    </rPh>
    <rPh sb="4" eb="6">
      <t>ヤクザイ</t>
    </rPh>
    <rPh sb="6" eb="8">
      <t>イッパン</t>
    </rPh>
    <rPh sb="8" eb="9">
      <t>メイ</t>
    </rPh>
    <phoneticPr fontId="2"/>
  </si>
  <si>
    <t>実施計画書番号</t>
    <phoneticPr fontId="2"/>
  </si>
  <si>
    <t>研究課題名</t>
  </si>
  <si>
    <t>再審査・再評価申請</t>
    <rPh sb="0" eb="3">
      <t>サイシンサ</t>
    </rPh>
    <rPh sb="4" eb="7">
      <t>サイヒョウカ</t>
    </rPh>
    <rPh sb="7" eb="9">
      <t>シンセイ</t>
    </rPh>
    <phoneticPr fontId="2"/>
  </si>
  <si>
    <t>全例調査</t>
    <rPh sb="0" eb="2">
      <t>ゼンレイ</t>
    </rPh>
    <rPh sb="2" eb="4">
      <t>チョウサ</t>
    </rPh>
    <phoneticPr fontId="2"/>
  </si>
  <si>
    <t>契約症例数</t>
    <rPh sb="0" eb="2">
      <t>ケイヤク</t>
    </rPh>
    <rPh sb="2" eb="4">
      <t>ショウレイ</t>
    </rPh>
    <rPh sb="4" eb="5">
      <t>スウ</t>
    </rPh>
    <phoneticPr fontId="2"/>
  </si>
  <si>
    <t>例</t>
    <rPh sb="0" eb="1">
      <t>レイ</t>
    </rPh>
    <phoneticPr fontId="2"/>
  </si>
  <si>
    <t>1症例あたりの
最大報告書数</t>
    <rPh sb="1" eb="3">
      <t>ショウレイ</t>
    </rPh>
    <rPh sb="8" eb="10">
      <t>サイダイ</t>
    </rPh>
    <rPh sb="10" eb="13">
      <t>ホウコクショ</t>
    </rPh>
    <rPh sb="13" eb="14">
      <t>スウ</t>
    </rPh>
    <phoneticPr fontId="2"/>
  </si>
  <si>
    <t>報告</t>
    <rPh sb="0" eb="2">
      <t>ホウコク</t>
    </rPh>
    <phoneticPr fontId="2"/>
  </si>
  <si>
    <t>＜算出根拠＞</t>
    <phoneticPr fontId="2"/>
  </si>
  <si>
    <t>【固定経費】</t>
    <rPh sb="1" eb="3">
      <t>コテイ</t>
    </rPh>
    <rPh sb="3" eb="5">
      <t>ケイヒ</t>
    </rPh>
    <phoneticPr fontId="2"/>
  </si>
  <si>
    <t>　（１）委託料</t>
    <rPh sb="4" eb="7">
      <t>イタクリョウ</t>
    </rPh>
    <phoneticPr fontId="2"/>
  </si>
  <si>
    <t>＝</t>
    <phoneticPr fontId="2"/>
  </si>
  <si>
    <t>円</t>
    <rPh sb="0" eb="1">
      <t>エン</t>
    </rPh>
    <phoneticPr fontId="2"/>
  </si>
  <si>
    <t>（新規のみ、副作用・感染症報告を除く）</t>
    <rPh sb="6" eb="9">
      <t>フクサヨウ</t>
    </rPh>
    <rPh sb="10" eb="15">
      <t>カンセンショウホウコク</t>
    </rPh>
    <rPh sb="16" eb="17">
      <t>ノゾ</t>
    </rPh>
    <phoneticPr fontId="2"/>
  </si>
  <si>
    <t>【症例経費】</t>
    <rPh sb="1" eb="5">
      <t>ショウレイケイヒ</t>
    </rPh>
    <phoneticPr fontId="2"/>
  </si>
  <si>
    <t>　（２）報告書作成経費</t>
    <rPh sb="4" eb="7">
      <t>ホウコクショ</t>
    </rPh>
    <rPh sb="7" eb="9">
      <t>サクセイ</t>
    </rPh>
    <rPh sb="9" eb="11">
      <t>ケイヒ</t>
    </rPh>
    <phoneticPr fontId="2"/>
  </si>
  <si>
    <t>×</t>
    <phoneticPr fontId="2"/>
  </si>
  <si>
    <t>症例 ×</t>
    <rPh sb="0" eb="2">
      <t>ショウレイ</t>
    </rPh>
    <phoneticPr fontId="2"/>
  </si>
  <si>
    <t>【間接経費】</t>
    <rPh sb="1" eb="3">
      <t>カンセツ</t>
    </rPh>
    <rPh sb="3" eb="5">
      <t>ケイヒ</t>
    </rPh>
    <phoneticPr fontId="2"/>
  </si>
  <si>
    <t>　（３）治験事務局管理費</t>
    <phoneticPr fontId="2"/>
  </si>
  <si>
    <t>上記経費〔　（１）～（２）　〕の合計金額の</t>
    <phoneticPr fontId="2"/>
  </si>
  <si>
    <t>　（４）施設管理費</t>
    <phoneticPr fontId="2"/>
  </si>
  <si>
    <t>上記経費〔　（１）～（３）　〕の合計金額の</t>
    <phoneticPr fontId="2"/>
  </si>
  <si>
    <t>【研究費総合計】</t>
    <phoneticPr fontId="2"/>
  </si>
  <si>
    <t>　　上記経費〔　（１）～（４）　〕の合計金額</t>
    <phoneticPr fontId="2"/>
  </si>
  <si>
    <t>＜初期費用及び出来高費用内訳＞</t>
    <phoneticPr fontId="2"/>
  </si>
  <si>
    <t xml:space="preserve">(a) </t>
    <phoneticPr fontId="2"/>
  </si>
  <si>
    <t>初期費用に係る固定経費：上記経費（１）の金額</t>
    <phoneticPr fontId="2"/>
  </si>
  <si>
    <t xml:space="preserve">(b) </t>
    <phoneticPr fontId="2"/>
  </si>
  <si>
    <t>初期費用に係る固定経費の間接経費：(a)×10%＋((a)＋(a)×10%)×30%</t>
    <phoneticPr fontId="2"/>
  </si>
  <si>
    <t xml:space="preserve">(c) </t>
    <phoneticPr fontId="2"/>
  </si>
  <si>
    <t>初期費用に係る固定経費及び間接経費の合計：〔(a)＋(b)〕の合計金額</t>
    <phoneticPr fontId="2"/>
  </si>
  <si>
    <t xml:space="preserve">(d) </t>
    <phoneticPr fontId="2"/>
  </si>
  <si>
    <t>出来高費用に係る症例経費：上記経費（２）の金額</t>
    <rPh sb="0" eb="5">
      <t>デキダカヒヨウ</t>
    </rPh>
    <rPh sb="6" eb="7">
      <t>カカ</t>
    </rPh>
    <rPh sb="8" eb="10">
      <t>ショウレイ</t>
    </rPh>
    <rPh sb="10" eb="12">
      <t>ケイヒ</t>
    </rPh>
    <phoneticPr fontId="2"/>
  </si>
  <si>
    <t xml:space="preserve"> </t>
    <phoneticPr fontId="2"/>
  </si>
  <si>
    <t xml:space="preserve">(e) </t>
    <phoneticPr fontId="2"/>
  </si>
  <si>
    <t>出来高費用に係る症例経費の間接経費：(d)×10%＋((d)＋(d)×10%)×30%</t>
    <rPh sb="8" eb="10">
      <t>ショウレイ</t>
    </rPh>
    <rPh sb="10" eb="12">
      <t>ケイヒ</t>
    </rPh>
    <phoneticPr fontId="2"/>
  </si>
  <si>
    <t xml:space="preserve">(f) </t>
    <phoneticPr fontId="2"/>
  </si>
  <si>
    <t>出来高費用に係る症例経費及び間接経費の合計：〔(d)＋(e)〕の合計金額</t>
    <rPh sb="0" eb="5">
      <t>デキダカヒヨウ</t>
    </rPh>
    <rPh sb="6" eb="7">
      <t>カカ</t>
    </rPh>
    <rPh sb="8" eb="10">
      <t>ショウレイ</t>
    </rPh>
    <rPh sb="10" eb="12">
      <t>ケイヒ</t>
    </rPh>
    <rPh sb="12" eb="13">
      <t>オヨ</t>
    </rPh>
    <rPh sb="14" eb="16">
      <t>カンセツ</t>
    </rPh>
    <rPh sb="16" eb="18">
      <t>ケイヒ</t>
    </rPh>
    <rPh sb="19" eb="21">
      <t>ゴウケイ</t>
    </rPh>
    <phoneticPr fontId="2"/>
  </si>
  <si>
    <t>《初期費用合計》</t>
    <phoneticPr fontId="2"/>
  </si>
  <si>
    <t>上記経費(c)の金額</t>
    <phoneticPr fontId="2"/>
  </si>
  <si>
    <t>《１報告書あたりの出来高費用》</t>
    <rPh sb="2" eb="5">
      <t>ホウコクショ</t>
    </rPh>
    <phoneticPr fontId="2"/>
  </si>
  <si>
    <t>上記経費 (f) ／（目標とする症例数×1症例あたりの最大報告書数）</t>
    <rPh sb="16" eb="18">
      <t>ショウレイ</t>
    </rPh>
    <rPh sb="18" eb="19">
      <t>スウ</t>
    </rPh>
    <rPh sb="21" eb="23">
      <t>ショウレイ</t>
    </rPh>
    <rPh sb="27" eb="29">
      <t>サイダイ</t>
    </rPh>
    <rPh sb="29" eb="32">
      <t>ホウコクショ</t>
    </rPh>
    <rPh sb="32" eb="33">
      <t>スウ</t>
    </rPh>
    <phoneticPr fontId="2"/>
  </si>
  <si>
    <t xml:space="preserve">「国立研究開発法人国立国際医療研究センター受託研究費算定要領(病院)」に基づき算定したことを確認しました。
</t>
    <phoneticPr fontId="2"/>
  </si>
  <si>
    <t>研究依頼者：</t>
    <rPh sb="0" eb="2">
      <t>ケンキュウ</t>
    </rPh>
    <phoneticPr fontId="2"/>
  </si>
  <si>
    <t>（会社名）</t>
    <rPh sb="1" eb="4">
      <t>カイシャメイ</t>
    </rPh>
    <phoneticPr fontId="2"/>
  </si>
  <si>
    <t>（職名）</t>
    <rPh sb="1" eb="3">
      <t>ショクメイ</t>
    </rPh>
    <phoneticPr fontId="2"/>
  </si>
  <si>
    <t>（代表者名）</t>
    <rPh sb="1" eb="5">
      <t>ダイヒョウシャメイ</t>
    </rPh>
    <phoneticPr fontId="2"/>
  </si>
  <si>
    <t>印</t>
    <phoneticPr fontId="2"/>
  </si>
  <si>
    <t>研究責任医師：国立研究開発法人国立国際医療研究センター病院</t>
    <rPh sb="0" eb="2">
      <t>ケンキュウ</t>
    </rPh>
    <phoneticPr fontId="2"/>
  </si>
  <si>
    <t>（診療科名・氏名）</t>
    <rPh sb="1" eb="4">
      <t>シンリョウカ</t>
    </rPh>
    <rPh sb="4" eb="5">
      <t>メイ</t>
    </rPh>
    <rPh sb="6" eb="8">
      <t>シメイ</t>
    </rPh>
    <phoneticPr fontId="2"/>
  </si>
  <si>
    <t xml:space="preserve">注）本書式は研究依頼者と研究責任医師が合意のもと作成する。
上記費用は消費税額及び地方消費税額（以下「消費税等」）を含まない。税法の改正により消費税等の税率が変動した場合には、
改正以降における消費税等相当額は変動後の税率により計算する。
</t>
    <rPh sb="6" eb="8">
      <t>ケンキュウ</t>
    </rPh>
    <rPh sb="12" eb="14">
      <t>ケンキュウ</t>
    </rPh>
    <phoneticPr fontId="2"/>
  </si>
  <si>
    <t>当該調査に関連する業務の委託に要する経費：3,000円／件</t>
    <rPh sb="0" eb="2">
      <t>トウガイ</t>
    </rPh>
    <rPh sb="2" eb="4">
      <t>チョウサ</t>
    </rPh>
    <rPh sb="5" eb="7">
      <t>カンレン</t>
    </rPh>
    <rPh sb="9" eb="11">
      <t>ギョウム</t>
    </rPh>
    <rPh sb="12" eb="14">
      <t>イタク</t>
    </rPh>
    <rPh sb="15" eb="16">
      <t>ヨウ</t>
    </rPh>
    <rPh sb="18" eb="20">
      <t>ケイヒ</t>
    </rPh>
    <rPh sb="26" eb="27">
      <t>エン</t>
    </rPh>
    <rPh sb="28" eb="29">
      <t>ケン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</si>
</sst>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11"/>
      <color theme="1"/>
      <name val="ＭＳ Ｐゴシック"/>
      <family val="3"/>
      <charset val="128"/>
      <scheme val="minor"/>
    </font>
    <font>
      <sz val="11"/>
      <color rgb="FFFF0000"/>
      <name val="ＭＳ Ｐゴシック"/>
      <family val="2"/>
      <charset val="128"/>
      <scheme val="minor"/>
    </font>
    <font>
      <sz val="9"/>
      <color theme="1"/>
      <name val="ＭＳ Ｐゴシック"/>
      <family val="2"/>
      <charset val="128"/>
      <scheme val="minor"/>
    </font>
    <font>
      <sz val="10"/>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sz val="14"/>
      <name val="ＭＳ Ｐゴシック"/>
      <family val="3"/>
      <charset val="128"/>
    </font>
    <font>
      <sz val="9"/>
      <color theme="1"/>
      <name val="ＭＳ Ｐゴシック"/>
      <family val="3"/>
      <charset val="128"/>
      <scheme val="minor"/>
    </font>
    <font>
      <sz val="10"/>
      <color rgb="FF000000"/>
      <name val="ＭＳ Ｐゴシック"/>
      <family val="3"/>
      <charset val="128"/>
      <scheme val="minor"/>
    </font>
    <font>
      <sz val="12"/>
      <color rgb="FF000000"/>
      <name val="ＭＳ Ｐゴシック"/>
      <family val="3"/>
      <charset val="128"/>
    </font>
    <font>
      <sz val="10"/>
      <color rgb="FF000000"/>
      <name val="ＭＳ Ｐゴシック"/>
      <family val="2"/>
      <charset val="128"/>
      <scheme val="minor"/>
    </font>
    <font>
      <sz val="9"/>
      <color indexed="81"/>
      <name val="ＭＳ Ｐゴシック"/>
      <family val="3"/>
      <charset val="128"/>
    </font>
    <font>
      <b/>
      <sz val="9"/>
      <color indexed="81"/>
      <name val="ＭＳ Ｐゴシック"/>
      <family val="3"/>
      <charset val="128"/>
    </font>
  </fonts>
  <fills count="4">
    <fill>
      <patternFill patternType="none"/>
    </fill>
    <fill>
      <patternFill patternType="gray125"/>
    </fill>
    <fill>
      <patternFill patternType="solid">
        <fgColor rgb="FFCCFFFF"/>
        <bgColor indexed="64"/>
      </patternFill>
    </fill>
    <fill>
      <patternFill patternType="solid">
        <fgColor rgb="FFFFFF00"/>
        <bgColor indexed="64"/>
      </patternFill>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81">
    <xf numFmtId="0" fontId="0" fillId="0" borderId="0" xfId="0">
      <alignment vertical="center"/>
    </xf>
    <xf numFmtId="0" fontId="0" fillId="0" borderId="0" xfId="0" applyProtection="1">
      <alignment vertical="center"/>
      <protection locked="0"/>
    </xf>
    <xf numFmtId="0" fontId="11" fillId="0" borderId="0" xfId="0" applyFont="1" applyProtection="1">
      <alignment vertical="center"/>
      <protection locked="0"/>
    </xf>
    <xf numFmtId="0" fontId="11" fillId="0" borderId="0" xfId="0" applyFont="1">
      <alignment vertical="center"/>
    </xf>
    <xf numFmtId="0" fontId="4" fillId="0" borderId="0" xfId="2" applyFont="1" applyAlignment="1">
      <alignment horizontal="center" vertical="center"/>
    </xf>
    <xf numFmtId="0" fontId="3" fillId="0" borderId="0" xfId="2" applyAlignment="1">
      <alignment horizontal="center" vertical="center"/>
    </xf>
    <xf numFmtId="0" fontId="3" fillId="0" borderId="0" xfId="2" applyAlignment="1">
      <alignment horizontal="left" vertical="center" wrapText="1"/>
    </xf>
    <xf numFmtId="0" fontId="0" fillId="0" borderId="0" xfId="0" applyAlignment="1">
      <alignment horizontal="right" vertical="center"/>
    </xf>
    <xf numFmtId="38" fontId="0" fillId="0" borderId="0" xfId="1" applyFont="1">
      <alignment vertical="center"/>
    </xf>
    <xf numFmtId="0" fontId="0" fillId="0" borderId="0" xfId="0" applyAlignment="1">
      <alignment horizontal="center" vertical="center"/>
    </xf>
    <xf numFmtId="38" fontId="0" fillId="0" borderId="6" xfId="1" applyFont="1" applyBorder="1">
      <alignment vertical="center"/>
    </xf>
    <xf numFmtId="38" fontId="0" fillId="0" borderId="0" xfId="1" applyFont="1" applyAlignment="1">
      <alignment horizontal="center" vertical="center"/>
    </xf>
    <xf numFmtId="0" fontId="0" fillId="0" borderId="0" xfId="0" applyAlignment="1">
      <alignment horizontal="left" vertical="center"/>
    </xf>
    <xf numFmtId="38" fontId="0" fillId="0" borderId="0" xfId="1" applyFont="1" applyAlignment="1">
      <alignment horizontal="right" vertical="center"/>
    </xf>
    <xf numFmtId="9" fontId="0" fillId="0" borderId="0" xfId="0" applyNumberFormat="1">
      <alignment vertical="center"/>
    </xf>
    <xf numFmtId="0" fontId="11" fillId="0" borderId="0" xfId="0" applyFont="1" applyAlignment="1">
      <alignment horizontal="left" vertical="center"/>
    </xf>
    <xf numFmtId="0" fontId="9" fillId="0" borderId="0" xfId="0" applyFont="1">
      <alignment vertical="center"/>
    </xf>
    <xf numFmtId="176" fontId="10" fillId="0" borderId="0" xfId="0" applyNumberFormat="1" applyFont="1" applyAlignment="1">
      <alignment horizontal="center" vertical="center"/>
    </xf>
    <xf numFmtId="38" fontId="0" fillId="0" borderId="0" xfId="0" applyNumberFormat="1" applyAlignment="1">
      <alignment horizontal="right" vertical="center"/>
    </xf>
    <xf numFmtId="0" fontId="6" fillId="0" borderId="0" xfId="0" applyFont="1">
      <alignment vertical="center"/>
    </xf>
    <xf numFmtId="0" fontId="8" fillId="0" borderId="0" xfId="0" applyFont="1">
      <alignment vertical="center"/>
    </xf>
    <xf numFmtId="0" fontId="0" fillId="0" borderId="0" xfId="0" applyAlignment="1"/>
    <xf numFmtId="0" fontId="7" fillId="0" borderId="0" xfId="0" applyFont="1" applyAlignment="1">
      <alignment horizontal="left" vertical="center"/>
    </xf>
    <xf numFmtId="0" fontId="10" fillId="0" borderId="0" xfId="0" applyFont="1" applyAlignment="1">
      <alignment horizontal="right" vertical="center"/>
    </xf>
    <xf numFmtId="38" fontId="10" fillId="0" borderId="6" xfId="1" applyFont="1" applyBorder="1">
      <alignment vertical="center"/>
    </xf>
    <xf numFmtId="0" fontId="12" fillId="0" borderId="0" xfId="0" applyFont="1">
      <alignment vertical="center"/>
    </xf>
    <xf numFmtId="38" fontId="0" fillId="0" borderId="0" xfId="0" applyNumberFormat="1" applyAlignment="1">
      <alignment horizontal="center" vertical="center"/>
    </xf>
    <xf numFmtId="38" fontId="0" fillId="0" borderId="0" xfId="0" applyNumberFormat="1">
      <alignment vertical="center"/>
    </xf>
    <xf numFmtId="0" fontId="0" fillId="0" borderId="0" xfId="0" applyAlignment="1">
      <alignment vertical="top" wrapText="1"/>
    </xf>
    <xf numFmtId="0" fontId="5" fillId="0" borderId="5" xfId="0" applyFont="1" applyBorder="1" applyAlignment="1">
      <alignment horizontal="center" vertical="center"/>
    </xf>
    <xf numFmtId="0" fontId="0" fillId="0" borderId="0" xfId="0" applyAlignment="1">
      <alignment vertical="top"/>
    </xf>
    <xf numFmtId="0" fontId="4" fillId="0" borderId="0" xfId="2" applyFont="1" applyAlignment="1">
      <alignment vertical="center" wrapText="1"/>
    </xf>
    <xf numFmtId="0" fontId="13" fillId="0" borderId="0" xfId="2" applyFont="1" applyAlignment="1">
      <alignment horizontal="right" vertical="center"/>
    </xf>
    <xf numFmtId="0" fontId="13" fillId="0" borderId="0" xfId="2" applyFont="1" applyAlignment="1">
      <alignment horizontal="left" vertical="center" wrapText="1"/>
    </xf>
    <xf numFmtId="0" fontId="4" fillId="0" borderId="0" xfId="2" applyFont="1" applyAlignment="1">
      <alignment horizontal="center" vertical="center" wrapText="1"/>
    </xf>
    <xf numFmtId="0" fontId="15" fillId="0" borderId="4" xfId="0" applyFont="1" applyBorder="1" applyAlignment="1" applyProtection="1">
      <alignment horizontal="center" vertical="center"/>
      <protection locked="0"/>
    </xf>
    <xf numFmtId="0" fontId="16" fillId="0" borderId="0" xfId="2" applyFont="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7" fillId="0" borderId="0" xfId="0" applyFont="1" applyAlignment="1">
      <alignment vertical="top" wrapText="1"/>
    </xf>
    <xf numFmtId="0" fontId="0" fillId="0" borderId="0" xfId="0" applyAlignment="1">
      <alignment vertical="top" wrapText="1"/>
    </xf>
    <xf numFmtId="38" fontId="0" fillId="2" borderId="1" xfId="1" applyFont="1" applyFill="1" applyBorder="1" applyAlignment="1">
      <alignment vertical="center"/>
    </xf>
    <xf numFmtId="38" fontId="0" fillId="2" borderId="1" xfId="1" applyFont="1" applyFill="1" applyBorder="1" applyAlignment="1">
      <alignment horizontal="right" vertical="center"/>
    </xf>
    <xf numFmtId="38" fontId="0" fillId="2" borderId="2" xfId="1" applyFont="1" applyFill="1" applyBorder="1" applyAlignment="1">
      <alignment horizontal="right" vertical="center"/>
    </xf>
    <xf numFmtId="9" fontId="0" fillId="0" borderId="0" xfId="0" applyNumberFormat="1" applyAlignment="1">
      <alignment horizontal="left" vertical="center"/>
    </xf>
    <xf numFmtId="38" fontId="0" fillId="2" borderId="2" xfId="0" applyNumberFormat="1" applyFill="1" applyBorder="1" applyAlignment="1">
      <alignment horizontal="right" vertical="center"/>
    </xf>
    <xf numFmtId="38" fontId="0" fillId="2" borderId="1" xfId="0" applyNumberFormat="1" applyFill="1" applyBorder="1" applyAlignment="1">
      <alignment horizontal="right" vertical="center"/>
    </xf>
    <xf numFmtId="0" fontId="11" fillId="0" borderId="0" xfId="0" applyFont="1" applyAlignment="1" applyProtection="1">
      <alignment horizontal="left" vertical="center" shrinkToFit="1"/>
      <protection locked="0"/>
    </xf>
    <xf numFmtId="0" fontId="3" fillId="0" borderId="10" xfId="2" applyBorder="1" applyAlignment="1">
      <alignment horizontal="center" vertical="center" wrapText="1"/>
    </xf>
    <xf numFmtId="0" fontId="3" fillId="0" borderId="6" xfId="2" applyBorder="1" applyAlignment="1">
      <alignment horizontal="center" vertical="center" wrapText="1"/>
    </xf>
    <xf numFmtId="0" fontId="3" fillId="0" borderId="9" xfId="2" applyBorder="1" applyAlignment="1">
      <alignment horizontal="center" vertical="center" wrapText="1"/>
    </xf>
    <xf numFmtId="0" fontId="3" fillId="0" borderId="7" xfId="2" applyBorder="1" applyAlignment="1">
      <alignment horizontal="center" vertical="center" wrapText="1"/>
    </xf>
    <xf numFmtId="0" fontId="3" fillId="0" borderId="1" xfId="2" applyBorder="1" applyAlignment="1">
      <alignment horizontal="center" vertical="center" wrapText="1"/>
    </xf>
    <xf numFmtId="0" fontId="3" fillId="0" borderId="8" xfId="2" applyBorder="1" applyAlignment="1">
      <alignment horizontal="center" vertical="center" wrapText="1"/>
    </xf>
    <xf numFmtId="0" fontId="3" fillId="0" borderId="2" xfId="2" applyBorder="1" applyAlignment="1">
      <alignment vertical="center"/>
    </xf>
    <xf numFmtId="0" fontId="0" fillId="2" borderId="1" xfId="0" applyFill="1" applyBorder="1" applyAlignment="1">
      <alignment horizontal="center" vertical="center"/>
    </xf>
    <xf numFmtId="0" fontId="0" fillId="0" borderId="0" xfId="0" applyAlignment="1">
      <alignment horizontal="left" vertical="center"/>
    </xf>
    <xf numFmtId="38" fontId="0" fillId="2" borderId="1" xfId="1" applyFont="1" applyFill="1" applyBorder="1" applyAlignment="1">
      <alignment horizontal="center" vertical="center"/>
    </xf>
    <xf numFmtId="0" fontId="3" fillId="0" borderId="3" xfId="2" applyBorder="1" applyAlignment="1">
      <alignment horizontal="center" vertical="center" wrapText="1"/>
    </xf>
    <xf numFmtId="0" fontId="3" fillId="3" borderId="4" xfId="2" applyFill="1" applyBorder="1" applyAlignment="1" applyProtection="1">
      <alignment horizontal="right" vertical="center"/>
      <protection locked="0"/>
    </xf>
    <xf numFmtId="0" fontId="0" fillId="3" borderId="2" xfId="0" applyFill="1" applyBorder="1" applyAlignment="1" applyProtection="1">
      <alignment horizontal="right" vertical="center"/>
      <protection locked="0"/>
    </xf>
    <xf numFmtId="0" fontId="3" fillId="0" borderId="3" xfId="2"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3" fillId="3" borderId="2" xfId="2" applyFill="1" applyBorder="1" applyAlignment="1" applyProtection="1">
      <alignment horizontal="right" vertical="center"/>
      <protection locked="0"/>
    </xf>
    <xf numFmtId="0" fontId="3" fillId="0" borderId="3" xfId="2"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protection locked="0"/>
    </xf>
    <xf numFmtId="0" fontId="3" fillId="0" borderId="3" xfId="2" applyFont="1" applyFill="1" applyBorder="1" applyAlignment="1" applyProtection="1">
      <alignment horizontal="left" vertical="center"/>
      <protection locked="0"/>
    </xf>
    <xf numFmtId="0" fontId="0" fillId="0" borderId="0" xfId="0" applyAlignment="1" applyProtection="1">
      <alignment vertical="center"/>
      <protection locked="0"/>
    </xf>
    <xf numFmtId="0" fontId="13" fillId="0" borderId="0" xfId="2" applyFont="1" applyAlignment="1">
      <alignment horizontal="left" vertical="center" wrapText="1"/>
    </xf>
    <xf numFmtId="0" fontId="4" fillId="0" borderId="0" xfId="2" applyFont="1" applyAlignment="1">
      <alignment horizontal="right" vertical="center" shrinkToFit="1"/>
    </xf>
    <xf numFmtId="0" fontId="11" fillId="0" borderId="3" xfId="0" applyFont="1" applyBorder="1" applyAlignment="1">
      <alignment horizontal="center" vertical="center"/>
    </xf>
    <xf numFmtId="0" fontId="8" fillId="0" borderId="5" xfId="0" applyFont="1" applyBorder="1" applyAlignment="1">
      <alignment horizontal="left" vertical="center"/>
    </xf>
    <xf numFmtId="0" fontId="8" fillId="0" borderId="3" xfId="0" applyFont="1" applyBorder="1" applyAlignment="1">
      <alignment horizontal="left" vertical="center"/>
    </xf>
    <xf numFmtId="0" fontId="14" fillId="0" borderId="5" xfId="0" applyFont="1" applyBorder="1" applyAlignment="1">
      <alignment horizontal="left" vertical="center"/>
    </xf>
    <xf numFmtId="0" fontId="14" fillId="0" borderId="3" xfId="0" applyFont="1" applyBorder="1" applyAlignment="1">
      <alignment horizontal="left" vertical="center"/>
    </xf>
    <xf numFmtId="0" fontId="8" fillId="0" borderId="3" xfId="0" applyFont="1" applyBorder="1" applyAlignment="1" applyProtection="1">
      <alignment horizontal="center" vertical="center"/>
      <protection locked="0"/>
    </xf>
    <xf numFmtId="0" fontId="3" fillId="0" borderId="4" xfId="2" applyBorder="1" applyAlignment="1" applyProtection="1">
      <alignment horizontal="left" vertical="center" wrapText="1"/>
      <protection locked="0"/>
    </xf>
    <xf numFmtId="0" fontId="5" fillId="0" borderId="2" xfId="0" applyFont="1" applyBorder="1" applyAlignment="1" applyProtection="1">
      <alignment vertical="center"/>
      <protection locked="0"/>
    </xf>
    <xf numFmtId="0" fontId="5" fillId="0" borderId="5" xfId="0" applyFont="1" applyBorder="1" applyAlignment="1" applyProtection="1">
      <alignment vertical="center"/>
      <protection locked="0"/>
    </xf>
    <xf numFmtId="0" fontId="3" fillId="0" borderId="2" xfId="2" applyFont="1" applyFill="1" applyBorder="1" applyAlignment="1" applyProtection="1">
      <alignment vertical="center"/>
    </xf>
    <xf numFmtId="0" fontId="3" fillId="0" borderId="5" xfId="2" applyFont="1" applyFill="1" applyBorder="1" applyAlignment="1" applyProtection="1">
      <alignment vertical="center"/>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A61"/>
  <sheetViews>
    <sheetView tabSelected="1" view="pageBreakPreview" zoomScaleNormal="85" zoomScaleSheetLayoutView="100" workbookViewId="0">
      <selection activeCell="J1" sqref="J1:X1"/>
    </sheetView>
  </sheetViews>
  <sheetFormatPr defaultColWidth="3.88671875" defaultRowHeight="13.2"/>
  <cols>
    <col min="16" max="18" width="3.88671875" customWidth="1"/>
    <col min="20" max="20" width="4" customWidth="1"/>
    <col min="21" max="23" width="3.88671875" customWidth="1"/>
    <col min="26" max="26" width="3.88671875" hidden="1" customWidth="1"/>
    <col min="27" max="27" width="3.88671875" customWidth="1"/>
  </cols>
  <sheetData>
    <row r="1" spans="1:27" ht="26.25" customHeight="1">
      <c r="A1" s="30" t="s">
        <v>0</v>
      </c>
      <c r="G1" s="70" t="s">
        <v>1</v>
      </c>
      <c r="H1" s="70"/>
      <c r="I1" s="70"/>
      <c r="J1" s="75"/>
      <c r="K1" s="75"/>
      <c r="L1" s="75"/>
      <c r="M1" s="75"/>
      <c r="N1" s="75"/>
      <c r="O1" s="75"/>
      <c r="P1" s="75"/>
      <c r="Q1" s="75"/>
      <c r="R1" s="75"/>
      <c r="S1" s="75"/>
      <c r="T1" s="75"/>
      <c r="U1" s="75"/>
      <c r="V1" s="75"/>
      <c r="W1" s="75"/>
      <c r="X1" s="75"/>
      <c r="AA1" s="21"/>
    </row>
    <row r="2" spans="1:27" ht="26.25" customHeight="1">
      <c r="A2" s="30"/>
      <c r="G2" s="70" t="s">
        <v>2</v>
      </c>
      <c r="H2" s="70"/>
      <c r="I2" s="70"/>
      <c r="J2" s="35" t="s">
        <v>3</v>
      </c>
      <c r="K2" s="71" t="s">
        <v>4</v>
      </c>
      <c r="L2" s="72"/>
      <c r="M2" s="72"/>
      <c r="N2" s="72"/>
      <c r="O2" s="35" t="s">
        <v>3</v>
      </c>
      <c r="P2" s="71" t="s">
        <v>5</v>
      </c>
      <c r="Q2" s="72"/>
      <c r="R2" s="72"/>
      <c r="S2" s="72"/>
      <c r="T2" s="35" t="s">
        <v>3</v>
      </c>
      <c r="U2" s="73" t="s">
        <v>6</v>
      </c>
      <c r="V2" s="74"/>
      <c r="W2" s="74"/>
      <c r="X2" s="74"/>
    </row>
    <row r="3" spans="1:27" ht="7.5" customHeight="1">
      <c r="Z3" t="s">
        <v>7</v>
      </c>
    </row>
    <row r="4" spans="1:27">
      <c r="A4" s="30"/>
      <c r="F4" s="9"/>
      <c r="G4" s="9"/>
      <c r="P4" s="7" t="s">
        <v>8</v>
      </c>
      <c r="Q4" s="67"/>
      <c r="R4" s="67"/>
      <c r="S4" s="7" t="s">
        <v>9</v>
      </c>
      <c r="T4" s="1"/>
      <c r="U4" s="7" t="s">
        <v>10</v>
      </c>
      <c r="V4" s="1"/>
      <c r="X4" s="7" t="s">
        <v>11</v>
      </c>
      <c r="Z4" t="s">
        <v>12</v>
      </c>
      <c r="AA4" s="21"/>
    </row>
    <row r="5" spans="1:27" s="4" customFormat="1" ht="26.25" customHeight="1">
      <c r="B5" s="31"/>
      <c r="C5" s="69" t="s">
        <v>13</v>
      </c>
      <c r="D5" s="69"/>
      <c r="E5" s="69"/>
      <c r="F5" s="69"/>
      <c r="G5" s="69"/>
      <c r="H5" s="69"/>
      <c r="I5" s="69"/>
      <c r="J5" s="69"/>
      <c r="K5" s="69"/>
      <c r="L5" s="69"/>
      <c r="M5" s="69"/>
      <c r="N5" s="69"/>
      <c r="O5" s="32" t="s">
        <v>14</v>
      </c>
      <c r="P5" s="36" t="s">
        <v>3</v>
      </c>
      <c r="Q5" s="68" t="s">
        <v>15</v>
      </c>
      <c r="R5" s="68"/>
      <c r="S5" s="36" t="s">
        <v>3</v>
      </c>
      <c r="T5" s="68" t="s">
        <v>16</v>
      </c>
      <c r="U5" s="68"/>
      <c r="V5" s="33" t="s">
        <v>17</v>
      </c>
      <c r="W5" s="34"/>
      <c r="X5" s="34"/>
      <c r="Y5" s="21"/>
      <c r="AA5" s="21"/>
    </row>
    <row r="6" spans="1:27" s="4" customFormat="1" ht="9.9" customHeight="1">
      <c r="A6" s="34"/>
      <c r="B6" s="34"/>
      <c r="C6" s="34"/>
      <c r="D6" s="34"/>
      <c r="E6" s="34"/>
      <c r="F6" s="34"/>
      <c r="G6" s="34"/>
      <c r="H6" s="34"/>
      <c r="I6" s="34"/>
      <c r="J6" s="34"/>
      <c r="K6" s="34"/>
      <c r="L6" s="34"/>
      <c r="M6" s="34"/>
      <c r="N6" s="34"/>
      <c r="O6" s="34"/>
      <c r="P6" s="34"/>
      <c r="Q6" s="34"/>
      <c r="R6" s="34"/>
      <c r="S6" s="34"/>
      <c r="T6" s="34"/>
      <c r="U6" s="34"/>
      <c r="V6" s="34"/>
      <c r="W6" s="34"/>
      <c r="X6" s="34"/>
      <c r="AA6" s="21"/>
    </row>
    <row r="7" spans="1:27" s="5" customFormat="1" ht="33" customHeight="1">
      <c r="A7" s="57" t="s">
        <v>18</v>
      </c>
      <c r="B7" s="57"/>
      <c r="C7" s="57"/>
      <c r="D7" s="57"/>
      <c r="E7" s="57"/>
      <c r="F7" s="57"/>
      <c r="G7" s="64"/>
      <c r="H7" s="65"/>
      <c r="I7" s="65"/>
      <c r="J7" s="65"/>
      <c r="K7" s="65"/>
      <c r="L7" s="65"/>
      <c r="M7" s="60" t="s">
        <v>19</v>
      </c>
      <c r="N7" s="60"/>
      <c r="O7" s="60"/>
      <c r="P7" s="60"/>
      <c r="Q7" s="60"/>
      <c r="R7" s="60"/>
      <c r="S7" s="66"/>
      <c r="T7" s="66"/>
      <c r="U7" s="66"/>
      <c r="V7" s="66"/>
      <c r="W7" s="66"/>
      <c r="X7" s="66"/>
      <c r="AA7" s="21"/>
    </row>
    <row r="8" spans="1:27" s="5" customFormat="1" ht="15" customHeight="1">
      <c r="A8" s="47" t="s">
        <v>20</v>
      </c>
      <c r="B8" s="48"/>
      <c r="C8" s="48"/>
      <c r="D8" s="48"/>
      <c r="E8" s="48"/>
      <c r="F8" s="49"/>
      <c r="G8" s="37" t="s">
        <v>3</v>
      </c>
      <c r="H8" s="53" t="s">
        <v>21</v>
      </c>
      <c r="I8" s="53"/>
      <c r="J8" s="53"/>
      <c r="K8" s="53"/>
      <c r="L8" s="53"/>
      <c r="M8" s="35" t="s">
        <v>3</v>
      </c>
      <c r="N8" s="53" t="s">
        <v>22</v>
      </c>
      <c r="O8" s="53"/>
      <c r="P8" s="53"/>
      <c r="Q8" s="53"/>
      <c r="R8" s="53"/>
      <c r="S8" s="79"/>
      <c r="T8" s="79"/>
      <c r="U8" s="79"/>
      <c r="V8" s="79"/>
      <c r="W8" s="79"/>
      <c r="X8" s="80"/>
      <c r="AA8" s="21"/>
    </row>
    <row r="9" spans="1:27" s="5" customFormat="1" ht="33" customHeight="1">
      <c r="A9" s="50"/>
      <c r="B9" s="51"/>
      <c r="C9" s="51"/>
      <c r="D9" s="51"/>
      <c r="E9" s="51"/>
      <c r="F9" s="52"/>
      <c r="G9" s="76"/>
      <c r="H9" s="77"/>
      <c r="I9" s="77"/>
      <c r="J9" s="77"/>
      <c r="K9" s="77"/>
      <c r="L9" s="77"/>
      <c r="M9" s="77"/>
      <c r="N9" s="77"/>
      <c r="O9" s="77"/>
      <c r="P9" s="77"/>
      <c r="Q9" s="77"/>
      <c r="R9" s="77"/>
      <c r="S9" s="77"/>
      <c r="T9" s="77"/>
      <c r="U9" s="77"/>
      <c r="V9" s="77"/>
      <c r="W9" s="77"/>
      <c r="X9" s="78"/>
      <c r="AA9" s="28"/>
    </row>
    <row r="10" spans="1:27" s="5" customFormat="1" ht="33" customHeight="1">
      <c r="A10" s="57" t="s">
        <v>23</v>
      </c>
      <c r="B10" s="57"/>
      <c r="C10" s="57"/>
      <c r="D10" s="57"/>
      <c r="E10" s="57"/>
      <c r="F10" s="57"/>
      <c r="G10" s="58"/>
      <c r="H10" s="59"/>
      <c r="I10" s="59"/>
      <c r="J10" s="59"/>
      <c r="K10" s="59"/>
      <c r="L10" s="29" t="s">
        <v>24</v>
      </c>
      <c r="M10" s="57" t="s">
        <v>25</v>
      </c>
      <c r="N10" s="60"/>
      <c r="O10" s="60"/>
      <c r="P10" s="60"/>
      <c r="Q10" s="60"/>
      <c r="R10" s="60"/>
      <c r="S10" s="58"/>
      <c r="T10" s="63"/>
      <c r="U10" s="63"/>
      <c r="V10" s="63"/>
      <c r="W10" s="61" t="s">
        <v>26</v>
      </c>
      <c r="X10" s="62"/>
      <c r="AA10" s="21"/>
    </row>
    <row r="11" spans="1:27" s="5" customFormat="1" ht="15" customHeight="1">
      <c r="A11" s="6"/>
      <c r="B11" s="6"/>
      <c r="C11" s="6"/>
      <c r="D11" s="6"/>
      <c r="E11" s="6"/>
      <c r="F11" s="6"/>
      <c r="G11" s="6"/>
      <c r="H11" s="6"/>
      <c r="I11" s="6"/>
      <c r="J11" s="6"/>
      <c r="K11" s="6"/>
      <c r="L11" s="6"/>
      <c r="M11" s="6"/>
      <c r="N11" s="6"/>
      <c r="O11" s="6"/>
      <c r="P11" s="6"/>
      <c r="Q11" s="6"/>
      <c r="R11" s="6"/>
      <c r="S11" s="6"/>
      <c r="T11" s="6"/>
      <c r="U11" s="6"/>
      <c r="V11" s="6"/>
      <c r="W11" s="6"/>
      <c r="X11" s="6"/>
      <c r="AA11" s="21"/>
    </row>
    <row r="12" spans="1:27">
      <c r="A12" t="s">
        <v>27</v>
      </c>
      <c r="AA12" s="39"/>
    </row>
    <row r="13" spans="1:27">
      <c r="AA13" s="39"/>
    </row>
    <row r="14" spans="1:27">
      <c r="A14" t="s">
        <v>28</v>
      </c>
      <c r="AA14" s="39"/>
    </row>
    <row r="15" spans="1:27">
      <c r="A15" t="s">
        <v>29</v>
      </c>
      <c r="AA15" s="39"/>
    </row>
    <row r="16" spans="1:27">
      <c r="H16" s="11"/>
      <c r="I16" s="11"/>
      <c r="J16" s="11"/>
      <c r="K16" s="12"/>
      <c r="N16" s="9"/>
      <c r="O16" s="9"/>
      <c r="P16" s="7" t="s">
        <v>71</v>
      </c>
      <c r="Q16" s="7"/>
      <c r="R16" t="s">
        <v>30</v>
      </c>
      <c r="S16" s="40" t="str">
        <f>IF(AND(P5="□",S5="□"),"",IF(AND(P5="■",T2="■"),0,IF(P5="■",3000,0)))</f>
        <v/>
      </c>
      <c r="T16" s="40"/>
      <c r="U16" s="40"/>
      <c r="V16" s="40"/>
      <c r="W16" s="40"/>
      <c r="X16" t="s">
        <v>31</v>
      </c>
      <c r="AA16" s="39"/>
    </row>
    <row r="17" spans="1:27">
      <c r="P17" s="7" t="s">
        <v>32</v>
      </c>
      <c r="AA17" s="39"/>
    </row>
    <row r="18" spans="1:27">
      <c r="A18" t="s">
        <v>33</v>
      </c>
      <c r="AA18" s="39"/>
    </row>
    <row r="19" spans="1:27">
      <c r="A19" t="s">
        <v>34</v>
      </c>
      <c r="AA19" s="39"/>
    </row>
    <row r="20" spans="1:27">
      <c r="E20" s="56" t="str">
        <f>IF(AND(J2="□",O2="□",T2="□"),"",IF(O2="■",30000,20000))</f>
        <v/>
      </c>
      <c r="F20" s="56"/>
      <c r="G20" s="56"/>
      <c r="H20" s="12" t="s">
        <v>31</v>
      </c>
      <c r="I20" t="s">
        <v>35</v>
      </c>
      <c r="J20" s="54" t="str">
        <f>IF(G10="","",G10)</f>
        <v/>
      </c>
      <c r="K20" s="54"/>
      <c r="L20" s="55" t="s">
        <v>36</v>
      </c>
      <c r="M20" s="55"/>
      <c r="N20" s="54" t="str">
        <f>IF(S10="","",S10)</f>
        <v/>
      </c>
      <c r="O20" s="54"/>
      <c r="P20" s="55" t="s">
        <v>26</v>
      </c>
      <c r="Q20" s="55"/>
      <c r="R20" t="s">
        <v>30</v>
      </c>
      <c r="S20" s="40" t="str">
        <f>IF(OR(E20="",J20="",N20=""),"",E20*J20*N20)</f>
        <v/>
      </c>
      <c r="T20" s="40"/>
      <c r="U20" s="40"/>
      <c r="V20" s="40"/>
      <c r="W20" s="40"/>
      <c r="X20" t="s">
        <v>31</v>
      </c>
      <c r="AA20" s="39"/>
    </row>
    <row r="21" spans="1:27">
      <c r="A21" s="7"/>
      <c r="B21" s="3"/>
      <c r="I21" s="9"/>
      <c r="L21" s="8"/>
      <c r="M21" s="8"/>
      <c r="Q21" s="9"/>
      <c r="S21" s="10"/>
      <c r="T21" s="10"/>
      <c r="U21" s="10"/>
      <c r="V21" s="10"/>
      <c r="W21" s="10"/>
      <c r="AA21" s="39"/>
    </row>
    <row r="22" spans="1:27">
      <c r="A22" t="s">
        <v>37</v>
      </c>
      <c r="AA22" s="39"/>
    </row>
    <row r="23" spans="1:27" ht="12.6" customHeight="1">
      <c r="A23" t="s">
        <v>38</v>
      </c>
      <c r="AA23" s="39"/>
    </row>
    <row r="24" spans="1:27">
      <c r="O24" s="7" t="s">
        <v>39</v>
      </c>
      <c r="P24" s="43">
        <v>0.1</v>
      </c>
      <c r="Q24" s="43"/>
      <c r="R24" t="s">
        <v>30</v>
      </c>
      <c r="S24" s="40" t="str">
        <f>IF(S20="","",(S16+S20)*P24)</f>
        <v/>
      </c>
      <c r="T24" s="40"/>
      <c r="U24" s="40"/>
      <c r="V24" s="40"/>
      <c r="W24" s="40"/>
      <c r="X24" t="s">
        <v>31</v>
      </c>
      <c r="AA24" s="39"/>
    </row>
    <row r="25" spans="1:27" ht="7.2" customHeight="1">
      <c r="C25" s="11"/>
      <c r="D25" s="11"/>
      <c r="E25" s="11"/>
      <c r="F25" s="12"/>
      <c r="H25" s="9"/>
      <c r="I25" s="9"/>
      <c r="K25" s="7"/>
      <c r="N25" s="9"/>
      <c r="O25" s="9"/>
      <c r="Q25" s="7"/>
      <c r="S25" s="13"/>
      <c r="T25" s="13"/>
      <c r="U25" s="13"/>
      <c r="V25" s="13"/>
      <c r="W25" s="13"/>
      <c r="AA25" s="39"/>
    </row>
    <row r="26" spans="1:27" ht="12.6" customHeight="1">
      <c r="A26" t="s">
        <v>40</v>
      </c>
      <c r="AA26" s="39"/>
    </row>
    <row r="27" spans="1:27">
      <c r="O27" s="7" t="s">
        <v>41</v>
      </c>
      <c r="P27" s="43">
        <v>0.3</v>
      </c>
      <c r="Q27" s="43"/>
      <c r="R27" t="s">
        <v>30</v>
      </c>
      <c r="S27" s="40" t="str">
        <f>IF(S20="","",(S16+S20+S24)*P27)</f>
        <v/>
      </c>
      <c r="T27" s="40"/>
      <c r="U27" s="40"/>
      <c r="V27" s="40"/>
      <c r="W27" s="40"/>
      <c r="X27" t="s">
        <v>31</v>
      </c>
      <c r="AA27" s="39"/>
    </row>
    <row r="28" spans="1:27">
      <c r="C28" s="7"/>
      <c r="D28" s="12"/>
      <c r="H28" s="11"/>
      <c r="I28" s="11"/>
      <c r="J28" s="11"/>
      <c r="K28" s="12"/>
      <c r="N28" s="9"/>
      <c r="O28" s="9"/>
      <c r="Q28" s="7"/>
      <c r="S28" s="8"/>
      <c r="T28" s="8"/>
      <c r="U28" s="8"/>
      <c r="V28" s="8"/>
      <c r="W28" s="8"/>
    </row>
    <row r="29" spans="1:27">
      <c r="A29" t="s">
        <v>42</v>
      </c>
    </row>
    <row r="30" spans="1:27">
      <c r="G30" s="12" t="s">
        <v>43</v>
      </c>
      <c r="P30" s="14"/>
      <c r="R30" t="s">
        <v>30</v>
      </c>
      <c r="S30" s="40" t="str">
        <f>IF(S20="","",S16+S20+S24+S27)</f>
        <v/>
      </c>
      <c r="T30" s="40"/>
      <c r="U30" s="40"/>
      <c r="V30" s="40"/>
      <c r="W30" s="40"/>
      <c r="X30" t="s">
        <v>31</v>
      </c>
    </row>
    <row r="31" spans="1:27" ht="12.6" customHeight="1"/>
    <row r="33" spans="1:27">
      <c r="A33" t="s">
        <v>44</v>
      </c>
    </row>
    <row r="34" spans="1:27">
      <c r="B34" t="s">
        <v>45</v>
      </c>
      <c r="C34" t="s">
        <v>46</v>
      </c>
      <c r="S34" t="s">
        <v>30</v>
      </c>
      <c r="T34" s="41" t="str">
        <f>IF(S16="","",S16)</f>
        <v/>
      </c>
      <c r="U34" s="41"/>
      <c r="V34" s="41"/>
      <c r="W34" s="41"/>
      <c r="X34" t="s">
        <v>31</v>
      </c>
    </row>
    <row r="35" spans="1:27">
      <c r="B35" t="s">
        <v>47</v>
      </c>
      <c r="C35" t="s">
        <v>48</v>
      </c>
      <c r="S35" t="s">
        <v>30</v>
      </c>
      <c r="T35" s="42" t="str">
        <f>IF(T34="","",(T34*P24)+(T34+T34*P24)*P27)</f>
        <v/>
      </c>
      <c r="U35" s="42"/>
      <c r="V35" s="42"/>
      <c r="W35" s="42"/>
      <c r="X35" t="s">
        <v>31</v>
      </c>
    </row>
    <row r="36" spans="1:27">
      <c r="B36" t="s">
        <v>49</v>
      </c>
      <c r="C36" t="s">
        <v>50</v>
      </c>
      <c r="O36" s="22"/>
      <c r="S36" t="s">
        <v>30</v>
      </c>
      <c r="T36" s="42" t="str">
        <f>IF(T35="","",T34+T35)</f>
        <v/>
      </c>
      <c r="U36" s="42"/>
      <c r="V36" s="42"/>
      <c r="W36" s="42"/>
      <c r="X36" t="s">
        <v>31</v>
      </c>
    </row>
    <row r="37" spans="1:27">
      <c r="B37" t="s">
        <v>51</v>
      </c>
      <c r="C37" t="s">
        <v>52</v>
      </c>
      <c r="Q37" s="7"/>
      <c r="S37" t="s">
        <v>30</v>
      </c>
      <c r="T37" s="44" t="str">
        <f>IF(S20="","",S20)</f>
        <v/>
      </c>
      <c r="U37" s="44"/>
      <c r="V37" s="44"/>
      <c r="W37" s="44"/>
      <c r="X37" t="s">
        <v>31</v>
      </c>
      <c r="AA37" t="s">
        <v>53</v>
      </c>
    </row>
    <row r="38" spans="1:27">
      <c r="B38" t="s">
        <v>54</v>
      </c>
      <c r="C38" t="s">
        <v>55</v>
      </c>
      <c r="S38" t="s">
        <v>30</v>
      </c>
      <c r="T38" s="42" t="str">
        <f>IF(T37="","",(T37*P24)+(T37+T37*P24)*P27)</f>
        <v/>
      </c>
      <c r="U38" s="42"/>
      <c r="V38" s="42"/>
      <c r="W38" s="42"/>
      <c r="X38" t="s">
        <v>31</v>
      </c>
    </row>
    <row r="39" spans="1:27">
      <c r="B39" t="s">
        <v>56</v>
      </c>
      <c r="C39" t="s">
        <v>57</v>
      </c>
      <c r="O39" s="14"/>
      <c r="S39" t="s">
        <v>30</v>
      </c>
      <c r="T39" s="42" t="str">
        <f>IF(T37="","",T37+T38)</f>
        <v/>
      </c>
      <c r="U39" s="42"/>
      <c r="V39" s="42"/>
      <c r="W39" s="42"/>
      <c r="X39" t="s">
        <v>31</v>
      </c>
    </row>
    <row r="40" spans="1:27">
      <c r="A40" s="19"/>
      <c r="B40" s="16"/>
      <c r="C40" s="16"/>
      <c r="D40" s="16"/>
      <c r="E40" s="16"/>
      <c r="F40" s="16"/>
      <c r="G40" s="16"/>
      <c r="H40" s="16"/>
      <c r="I40" s="16"/>
      <c r="J40" s="16"/>
      <c r="K40" s="16"/>
      <c r="L40" s="16"/>
      <c r="M40" s="16"/>
      <c r="N40" s="16"/>
      <c r="O40" s="16"/>
      <c r="P40" s="17"/>
      <c r="Q40" s="23"/>
      <c r="R40" s="16"/>
      <c r="S40" s="16"/>
      <c r="T40" s="24"/>
      <c r="U40" s="24"/>
      <c r="V40" s="24"/>
      <c r="W40" s="24"/>
      <c r="X40" s="16"/>
    </row>
    <row r="41" spans="1:27">
      <c r="B41" s="25" t="s">
        <v>58</v>
      </c>
      <c r="S41" s="18"/>
      <c r="T41" s="18"/>
      <c r="U41" s="18"/>
      <c r="V41" s="18"/>
      <c r="W41" s="18"/>
    </row>
    <row r="42" spans="1:27">
      <c r="B42" t="s">
        <v>59</v>
      </c>
      <c r="R42" t="s">
        <v>30</v>
      </c>
      <c r="S42" s="45" t="str">
        <f>IF(T36="","",T36)</f>
        <v/>
      </c>
      <c r="T42" s="45"/>
      <c r="U42" s="45"/>
      <c r="V42" s="45"/>
      <c r="W42" s="45"/>
      <c r="X42" t="s">
        <v>31</v>
      </c>
    </row>
    <row r="43" spans="1:27" ht="7.2" customHeight="1"/>
    <row r="44" spans="1:27">
      <c r="B44" s="25" t="s">
        <v>60</v>
      </c>
      <c r="D44" s="25"/>
      <c r="E44" s="25"/>
      <c r="F44" s="25"/>
      <c r="G44" s="25"/>
      <c r="H44" s="25"/>
      <c r="I44" s="25"/>
      <c r="J44" s="25"/>
    </row>
    <row r="45" spans="1:27">
      <c r="B45" t="s">
        <v>61</v>
      </c>
      <c r="R45" t="s">
        <v>30</v>
      </c>
      <c r="S45" s="40" t="str">
        <f>IF(OR(S10="",S10=0,G10="",G10=0),"",T39/(G10*S10))</f>
        <v/>
      </c>
      <c r="T45" s="40"/>
      <c r="U45" s="40"/>
      <c r="V45" s="40"/>
      <c r="W45" s="40"/>
      <c r="X45" t="s">
        <v>31</v>
      </c>
    </row>
    <row r="47" spans="1:27">
      <c r="P47" s="7"/>
      <c r="Q47" s="26"/>
      <c r="R47" s="9"/>
      <c r="S47" s="12"/>
    </row>
    <row r="49" spans="1:27" s="19" customFormat="1">
      <c r="A49" s="15" t="s">
        <v>62</v>
      </c>
      <c r="B49"/>
      <c r="C49"/>
      <c r="D49"/>
      <c r="E49"/>
      <c r="F49"/>
      <c r="G49"/>
      <c r="H49"/>
      <c r="I49"/>
      <c r="J49"/>
      <c r="K49"/>
      <c r="L49"/>
      <c r="M49"/>
      <c r="N49"/>
      <c r="O49"/>
      <c r="P49"/>
      <c r="Q49"/>
      <c r="R49"/>
      <c r="S49"/>
      <c r="T49"/>
      <c r="U49"/>
      <c r="V49"/>
      <c r="W49"/>
      <c r="X49"/>
    </row>
    <row r="50" spans="1:27" s="19" customFormat="1">
      <c r="A50"/>
      <c r="B50"/>
      <c r="C50"/>
      <c r="D50"/>
      <c r="E50"/>
      <c r="F50"/>
      <c r="G50"/>
      <c r="H50"/>
      <c r="I50"/>
      <c r="J50"/>
      <c r="K50"/>
      <c r="L50"/>
      <c r="M50"/>
      <c r="N50"/>
      <c r="O50"/>
      <c r="P50"/>
      <c r="Q50"/>
      <c r="R50"/>
      <c r="S50"/>
      <c r="T50"/>
      <c r="U50"/>
      <c r="V50"/>
      <c r="W50"/>
      <c r="X50"/>
    </row>
    <row r="51" spans="1:27">
      <c r="K51" s="3" t="s">
        <v>63</v>
      </c>
      <c r="N51" s="46" t="s">
        <v>64</v>
      </c>
      <c r="O51" s="46"/>
      <c r="P51" s="46"/>
      <c r="Q51" s="46"/>
      <c r="R51" s="46"/>
      <c r="S51" s="46"/>
      <c r="T51" s="46"/>
      <c r="U51" s="46"/>
      <c r="V51" s="1"/>
      <c r="W51" s="1"/>
      <c r="X51" s="1"/>
    </row>
    <row r="52" spans="1:27">
      <c r="K52" s="3"/>
      <c r="N52" s="46" t="s">
        <v>65</v>
      </c>
      <c r="O52" s="46"/>
      <c r="P52" s="46"/>
      <c r="Q52" s="46"/>
      <c r="R52" s="46"/>
      <c r="S52" s="46"/>
      <c r="T52" s="46"/>
      <c r="U52" s="46"/>
      <c r="V52" s="1"/>
      <c r="W52" s="1"/>
      <c r="X52" s="1"/>
    </row>
    <row r="53" spans="1:27">
      <c r="N53" s="46" t="s">
        <v>66</v>
      </c>
      <c r="O53" s="46"/>
      <c r="P53" s="46"/>
      <c r="Q53" s="46"/>
      <c r="R53" s="46"/>
      <c r="S53" s="46"/>
      <c r="T53" s="46"/>
      <c r="U53" s="46"/>
      <c r="V53" s="2" t="s">
        <v>67</v>
      </c>
      <c r="W53" s="1"/>
      <c r="X53" s="1"/>
    </row>
    <row r="55" spans="1:27">
      <c r="K55" s="3" t="s">
        <v>68</v>
      </c>
    </row>
    <row r="56" spans="1:27">
      <c r="N56" s="46" t="s">
        <v>69</v>
      </c>
      <c r="O56" s="46"/>
      <c r="P56" s="46"/>
      <c r="Q56" s="46"/>
      <c r="R56" s="46"/>
      <c r="S56" s="46"/>
      <c r="T56" s="46"/>
      <c r="U56" s="46"/>
      <c r="V56" s="2" t="s">
        <v>67</v>
      </c>
      <c r="W56" s="1"/>
      <c r="X56" s="1"/>
    </row>
    <row r="60" spans="1:27">
      <c r="AA60" s="27"/>
    </row>
    <row r="61" spans="1:27" s="20" customFormat="1" ht="39.75" customHeight="1">
      <c r="A61" s="38" t="s">
        <v>70</v>
      </c>
      <c r="B61" s="38"/>
      <c r="C61" s="38"/>
      <c r="D61" s="38"/>
      <c r="E61" s="38"/>
      <c r="F61" s="38"/>
      <c r="G61" s="38"/>
      <c r="H61" s="38"/>
      <c r="I61" s="38"/>
      <c r="J61" s="38"/>
      <c r="K61" s="38"/>
      <c r="L61" s="38"/>
      <c r="M61" s="38"/>
      <c r="N61" s="38"/>
      <c r="O61" s="38"/>
      <c r="P61" s="38"/>
      <c r="Q61" s="38"/>
      <c r="R61" s="38"/>
      <c r="S61" s="38"/>
      <c r="T61" s="38"/>
      <c r="U61" s="38"/>
      <c r="V61" s="38"/>
      <c r="W61" s="38"/>
      <c r="X61" s="38"/>
    </row>
  </sheetData>
  <sheetProtection sheet="1" objects="1" scenarios="1" selectLockedCells="1"/>
  <mergeCells count="50">
    <mergeCell ref="N52:U52"/>
    <mergeCell ref="N53:U53"/>
    <mergeCell ref="N56:U56"/>
    <mergeCell ref="G1:I1"/>
    <mergeCell ref="G2:I2"/>
    <mergeCell ref="K2:N2"/>
    <mergeCell ref="P2:S2"/>
    <mergeCell ref="U2:X2"/>
    <mergeCell ref="J1:X1"/>
    <mergeCell ref="G9:X9"/>
    <mergeCell ref="S45:W45"/>
    <mergeCell ref="S8:X8"/>
    <mergeCell ref="A7:F7"/>
    <mergeCell ref="G7:L7"/>
    <mergeCell ref="M7:R7"/>
    <mergeCell ref="S7:X7"/>
    <mergeCell ref="Q4:R4"/>
    <mergeCell ref="Q5:R5"/>
    <mergeCell ref="T5:U5"/>
    <mergeCell ref="C5:N5"/>
    <mergeCell ref="A8:F9"/>
    <mergeCell ref="H8:L8"/>
    <mergeCell ref="N8:R8"/>
    <mergeCell ref="N20:O20"/>
    <mergeCell ref="S20:W20"/>
    <mergeCell ref="P20:Q20"/>
    <mergeCell ref="E20:G20"/>
    <mergeCell ref="J20:K20"/>
    <mergeCell ref="L20:M20"/>
    <mergeCell ref="A10:F10"/>
    <mergeCell ref="G10:K10"/>
    <mergeCell ref="M10:R10"/>
    <mergeCell ref="W10:X10"/>
    <mergeCell ref="S10:V10"/>
    <mergeCell ref="A61:X61"/>
    <mergeCell ref="AA12:AA27"/>
    <mergeCell ref="S30:W30"/>
    <mergeCell ref="S27:W27"/>
    <mergeCell ref="T34:W34"/>
    <mergeCell ref="T35:W35"/>
    <mergeCell ref="T36:W36"/>
    <mergeCell ref="S24:W24"/>
    <mergeCell ref="P24:Q24"/>
    <mergeCell ref="T37:W37"/>
    <mergeCell ref="T38:W38"/>
    <mergeCell ref="T39:W39"/>
    <mergeCell ref="P27:Q27"/>
    <mergeCell ref="S42:W42"/>
    <mergeCell ref="S16:W16"/>
    <mergeCell ref="N51:U51"/>
  </mergeCells>
  <phoneticPr fontId="2"/>
  <dataValidations count="1">
    <dataValidation type="list" allowBlank="1" showInputMessage="1" showErrorMessage="1" sqref="J2 O2 T2 P5 S5 G8 M8">
      <formula1>$Z$3:$Z$4</formula1>
    </dataValidation>
  </dataValidations>
  <printOptions horizontalCentered="1"/>
  <pageMargins left="0.70866141732283472" right="0.70866141732283472" top="0" bottom="0" header="0.31496062992125984" footer="0.31496062992125984"/>
  <pageSetup paperSize="9" scale="9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PMS_経費算出基準</vt:lpstr>
      <vt:lpstr>PMS_経費算出基準!Print_Area</vt:lpstr>
    </vt:vector>
  </TitlesOfParts>
  <Manager/>
  <Company>Quintiles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q796465</dc:creator>
  <cp:keywords/>
  <dc:description/>
  <cp:lastModifiedBy>Izumikubo</cp:lastModifiedBy>
  <cp:revision/>
  <dcterms:created xsi:type="dcterms:W3CDTF">2015-07-23T02:45:46Z</dcterms:created>
  <dcterms:modified xsi:type="dcterms:W3CDTF">2018-10-23T09:14:27Z</dcterms:modified>
  <cp:category/>
  <cp:contentStatus/>
</cp:coreProperties>
</file>